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ДОХОДЫ сводная таблица" sheetId="1" r:id="rId1"/>
    <sheet name="прил.1" sheetId="2" r:id="rId2"/>
    <sheet name="прил.4" sheetId="3" r:id="rId3"/>
    <sheet name="прил.3 автоматом" sheetId="4" r:id="rId4"/>
    <sheet name="прил.2 автоматом" sheetId="5" r:id="rId5"/>
  </sheets>
  <definedNames>
    <definedName name="_GoBack" localSheetId="2">'прил.4'!$G$17</definedName>
  </definedNames>
  <calcPr fullCalcOnLoad="1"/>
</workbook>
</file>

<file path=xl/sharedStrings.xml><?xml version="1.0" encoding="utf-8"?>
<sst xmlns="http://schemas.openxmlformats.org/spreadsheetml/2006/main" count="615" uniqueCount="173">
  <si>
    <t>Ельцовского  района Алтайского края</t>
  </si>
  <si>
    <t xml:space="preserve">                                                                                                              тыс. рублей</t>
  </si>
  <si>
    <t>Наименование</t>
  </si>
  <si>
    <t>Мин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</si>
  <si>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</si>
  <si>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</si>
  <si>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</si>
  <si>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</si>
  <si>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</si>
  <si>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</si>
  <si>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</si>
  <si>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</si>
  <si>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01 0 00 00000</t>
  </si>
  <si>
    <t>Расходы на обеспечение деятельности органов местного самоуправления</t>
  </si>
  <si>
    <t>01 2 00 00000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</si>
  <si>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</si>
  <si>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</si>
  <si>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государственных(муниципальных) нужд</t>
  </si>
  <si>
    <t>Уплата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</si>
  <si>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</si>
  <si>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01 2 0010130</t>
  </si>
  <si>
    <t>Резервные фонды</t>
  </si>
  <si>
    <t>Иные расходы органов государственной власти субъектов Российской Федерации и органов местного самоуправления</t>
  </si>
  <si>
    <t>99 0 00 00000</t>
  </si>
  <si>
    <t>99 1 00 00000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</si>
  <si>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</si>
  <si>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</si>
  <si>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</si>
  <si>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Руководство и управление в сфере установленных функций</t>
  </si>
  <si>
    <t>01 4 0070060</t>
  </si>
  <si>
    <t>Функционирование административных комиссий</t>
  </si>
  <si>
    <t>Прочие выплаты по обязательствам государства</t>
  </si>
  <si>
    <t>99 9 00 00000</t>
  </si>
  <si>
    <t>Национальная оборона</t>
  </si>
  <si>
    <t>Мобилизационная и вневойсковая подготовка</t>
  </si>
  <si>
    <t>01 4 00 00000</t>
  </si>
  <si>
    <t>Жилищно-Коммунальное хозяйство</t>
  </si>
  <si>
    <t>Иные расходы в области коммунального хозяйства</t>
  </si>
  <si>
    <t>92 9 00 00000</t>
  </si>
  <si>
    <t>Мероприятия в области коммунального хозяйства</t>
  </si>
  <si>
    <t>92 9 00 18030</t>
  </si>
  <si>
    <t>92 9 00 18030</t>
  </si>
  <si>
    <t>Итого расходов</t>
  </si>
  <si>
    <t>тыс. рублей</t>
  </si>
  <si>
    <t>ПР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</si>
  <si>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</si>
  <si>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01 2 00 10110</t>
  </si>
  <si>
    <t>Закупка товаров, работ и услуг для обеспечения государственных (муниципальных ) нужд</t>
  </si>
  <si>
    <t>Уплата налогов, сборов и иных платежеё</t>
  </si>
  <si>
    <t>Глава местной администрации (исполнительно-распорядительного органа муниципального образования</t>
  </si>
  <si>
    <t>01 2 00 10130</t>
  </si>
  <si>
    <t>99 1  00 00000</t>
  </si>
  <si>
    <t>99 1 00 14100</t>
  </si>
  <si>
    <t>01 4 00 51180</t>
  </si>
  <si>
    <t>Коммунальное хозяйство</t>
  </si>
  <si>
    <t>Иные вопросы в области коммунального хозяйства</t>
  </si>
  <si>
    <t>92 9 00 00000</t>
  </si>
  <si>
    <t>Мероприятия области коммунального хозяйства</t>
  </si>
  <si>
    <t>Закупка товаров, работ и услуг для обеспечения государственных (муниципальных)нужд</t>
  </si>
  <si>
    <t xml:space="preserve">                                           Ельцовского  района Алтайского края</t>
  </si>
  <si>
    <t>Функционирование Правительства Российской Федерации, высших исполнительных органов государственной власти Российской Федерации, местных администраций</t>
  </si>
  <si>
    <t>Жилищно- Коммунальное хозяйство</t>
  </si>
  <si>
    <t>Всего расходов</t>
  </si>
  <si>
    <t>Распределение бюджетных ассигнований по разделам и подразделам классификации</t>
  </si>
  <si>
    <t>01</t>
  </si>
  <si>
    <t>04</t>
  </si>
  <si>
    <t>02</t>
  </si>
  <si>
    <t>03</t>
  </si>
  <si>
    <t>05</t>
  </si>
  <si>
    <t>09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</si>
  <si>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</si>
  <si>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</si>
  <si>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</si>
  <si>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</si>
  <si>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</si>
  <si>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</si>
  <si>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</si>
  <si>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Содержание, ремонт, реконструкция и строительство автомобильных дорог, являющихся муниципальной собственностью</t>
  </si>
  <si>
    <t>91 2 00 67270</t>
  </si>
  <si>
    <t>Закупка товаров, работ и услуг для обеспечения государственных (муниципальных) нужд</t>
  </si>
  <si>
    <t>Благоустройство</t>
  </si>
  <si>
    <t>Организация и содержание мест захоронения</t>
  </si>
  <si>
    <t>92 9 00 18070</t>
  </si>
  <si>
    <t>Сбор и удаление твердых отходов</t>
  </si>
  <si>
    <t>92 9 00 18090</t>
  </si>
  <si>
    <t>Другие вопросы в области культуры и кинематографии</t>
  </si>
  <si>
    <t>90 2 00 00000</t>
  </si>
  <si>
    <t>90 2 00 16510</t>
  </si>
  <si>
    <t>08</t>
  </si>
  <si>
    <t xml:space="preserve">                                         Новокаменского сельского Совета депутатов</t>
  </si>
  <si>
    <t xml:space="preserve">                                            Новокаменский сельсовет Ельцовского  района</t>
  </si>
  <si>
    <r>
      <t>Новокаменского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сельского Совета депутатов</t>
    </r>
  </si>
  <si>
    <r>
      <t>Новокаменский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сельсовет Ельцовского  района</t>
    </r>
  </si>
  <si>
    <t>Жилищно-коммунальное хозяйство</t>
  </si>
  <si>
    <t>Предупреждение и ликвидация чрезвычайных ситуаций и последствий стихийных бедствий</t>
  </si>
  <si>
    <t>94 0 00 00000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</si>
  <si>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</si>
  <si>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</si>
  <si>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Расходы на финансовое обеспечение мероприятий, связанных с ликвидацией чрезвычайных ситуаций и последствий стихийных бедствий</t>
  </si>
  <si>
    <t>94 2 00 12010</t>
  </si>
  <si>
    <t>Новокаменского сельского Совета депутатов</t>
  </si>
  <si>
    <t>Новокаменский сельсовет Ельцовского  района</t>
  </si>
  <si>
    <t>99 9 00 14710</t>
  </si>
  <si>
    <t>01  4 00 51180</t>
  </si>
  <si>
    <t>92 0 00 00000</t>
  </si>
  <si>
    <t>Иные вопросы в области жилищно-коммунального хозяйства</t>
  </si>
  <si>
    <t>303</t>
  </si>
  <si>
    <t>Иные вопросы в отраслях социальной сферы</t>
  </si>
  <si>
    <t>90 0 00 00000</t>
  </si>
  <si>
    <t>Мероприятия по реализации государственной национальной политики</t>
  </si>
  <si>
    <t>13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</si>
  <si>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</si>
  <si>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</si>
  <si>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Расходы на финансирование части расходов местных бюджетов по оплате труда работников муниципальных учреждений</t>
  </si>
  <si>
    <t>Культура, кинематография</t>
  </si>
  <si>
    <t>Иные вопросы в сфере культуры и средств массовой информации</t>
  </si>
  <si>
    <t>Мероприятия в сфере культуры и кинематографии</t>
  </si>
  <si>
    <t>99 9 00 S0430</t>
  </si>
  <si>
    <t xml:space="preserve">          Алтайского края на 2022 год»</t>
  </si>
  <si>
    <t xml:space="preserve">                                           Алтайского края на 2022 год»</t>
  </si>
  <si>
    <t xml:space="preserve"> на 2022 год </t>
  </si>
  <si>
    <t>Иные расходы в области жилищно-коммунального хозяйства</t>
  </si>
  <si>
    <t>Приложение № 2</t>
  </si>
  <si>
    <t xml:space="preserve"> на 2022 год</t>
  </si>
  <si>
    <r>
      <t xml:space="preserve"> расходов бюджета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муниципального образования Новокаменский</t>
    </r>
    <r>
      <rPr>
        <sz val="12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сельсовет Ельцовского района Алтайского края</t>
    </r>
  </si>
  <si>
    <t xml:space="preserve"> бюджета муниципального образования Новокаменский сельсовет Ельцовского района Алтайского края</t>
  </si>
  <si>
    <t>Ведомственная структура расходов</t>
  </si>
  <si>
    <t>Приложение № 3</t>
  </si>
  <si>
    <t>Приложение № 1</t>
  </si>
  <si>
    <t>Источники финансирования дефицита бюджета муниципального образования Новокаменский сельсовет Ельцовского района Алтайского края на 2022 год</t>
  </si>
  <si>
    <t>Код</t>
  </si>
  <si>
    <t>Источники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</si>
  <si>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</si>
  <si>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</si>
  <si>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Сумма, тыс.руб.</t>
  </si>
  <si>
    <t>Наименование доходов</t>
  </si>
  <si>
    <t>Сумма (тыс. руб.)</t>
  </si>
  <si>
    <t>Собственные доходы:</t>
  </si>
  <si>
    <t xml:space="preserve"> В том числе:</t>
  </si>
  <si>
    <t>Налоговые доходы  - всего</t>
  </si>
  <si>
    <t xml:space="preserve">      Из них:         НДФЛ</t>
  </si>
  <si>
    <t xml:space="preserve">                            ЕСХН</t>
  </si>
  <si>
    <t xml:space="preserve">                            Налог на имущество физ. лиц</t>
  </si>
  <si>
    <t xml:space="preserve">                            Земельный налог</t>
  </si>
  <si>
    <t>Неналоговые доходы- всего</t>
  </si>
  <si>
    <t xml:space="preserve">     Из них:         Аренда земли</t>
  </si>
  <si>
    <t xml:space="preserve">                           Аренда имущества</t>
  </si>
  <si>
    <t xml:space="preserve">                           Платные услуги</t>
  </si>
  <si>
    <t>Полномочия - всего</t>
  </si>
  <si>
    <t>Из них:</t>
  </si>
  <si>
    <t>- на проведение мероприятий по благоустройству кладбищ</t>
  </si>
  <si>
    <t>-на содержание, ремонт, реконструкцию и строительство автомобильных дорог, являющихся муниципальной собственностью</t>
  </si>
  <si>
    <t>-на участие в предупреждении и ликвидации последствий чрезвычайных ситуаций</t>
  </si>
  <si>
    <t>-на сохранение, использование и популяризацию объектов культурного наследия (памятников истории и культуры)</t>
  </si>
  <si>
    <t>-на организацию сбора и вывоза бытовых отходов и мусора</t>
  </si>
  <si>
    <t>-на организацию в границах поселения тепло- и водоснабжения населения</t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</si>
  <si>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СУБВЕНЦИИ бюджетам сельских поселений на осуществление первичного воинского учета на территориях, где отсутствуют военные комиссариаты</t>
    </r>
  </si>
  <si>
    <r>
      <t>1.</t>
    </r>
    <r>
      <rPr>
        <sz val="7"/>
        <color indexed="8"/>
        <rFont val="Times New Roman"/>
        <family val="1"/>
      </rPr>
      <t>  </t>
    </r>
    <r>
      <rPr>
        <sz val="12"/>
        <color indexed="8"/>
        <rFont val="Times New Roman"/>
        <family val="1"/>
      </rPr>
      <t>ДОТАЦИИ бюджетам сельских поселений на выравнивание бюджетной обеспеченности из бюджетов муниципальных районов- всего</t>
    </r>
  </si>
  <si>
    <t>3. ИНЫЕ МЕЖБЮДЖЕТНЫЕ ТРАНСФЕРТЫ</t>
  </si>
  <si>
    <t>в т.ч. Прочие межбюджетные трансферты, передаваемые бюджетам сельских поселений (субсидия на софинансирование части расходов местных бюджетов( (оплата труда, уголь, местные инициативы)</t>
  </si>
  <si>
    <t>БЕЗВОЗМЕЗДНЫЕ ПОСТУПЛЕНИЯ от других бюджетов бюджетной системы РФ (дотации+субвенции+иные межбюджетные трансферты)</t>
  </si>
  <si>
    <t xml:space="preserve">                                 ВСЕГО ДОХОДОВ:</t>
  </si>
  <si>
    <t xml:space="preserve">ДОХОДЫ
Администрации Новокаменского сельсовета
Ельцовского района Алтайского края                                                                              на 2022 год    
</t>
  </si>
  <si>
    <t>Приложение № 4</t>
  </si>
  <si>
    <t>Расходы на выполнение других обязательств государства</t>
  </si>
  <si>
    <r>
      <t xml:space="preserve">                                        «О </t>
    </r>
    <r>
      <rPr>
        <sz val="12"/>
        <color indexed="8"/>
        <rFont val="Times New Roman"/>
        <family val="1"/>
      </rPr>
      <t xml:space="preserve"> бюджете муниципального образования</t>
    </r>
  </si>
  <si>
    <t>00</t>
  </si>
  <si>
    <t>Администрация Новокаменского сельсовета</t>
  </si>
  <si>
    <t xml:space="preserve">Распределение бюджетных ассигнований                                                                                                                       по разделам, подразделам, тцелевым статьям, группам (группам и подгруппам) видов расходов                       бюджета муниципального образования Новокаменский сельсовет Ельцовского района Алтайского края                                                                                                                                                                            на 2022 год </t>
  </si>
  <si>
    <t>Расчеты за уголь (отопление), потребляемый учреждениями бюджетной сферы</t>
  </si>
  <si>
    <t>92 9 00 S1190</t>
  </si>
  <si>
    <t xml:space="preserve">  к решению сессии № 26 от 23.12.2021 года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</si>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</sst>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5"/>
      <color indexed="10"/>
      <name val="Calibri"/>
      <family val="2"/>
    </font>
    <font>
      <b/>
      <sz val="15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5"/>
      <color rgb="FFFF0000"/>
      <name val="Calibri"/>
      <family val="2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6" fillId="0" borderId="0" xfId="0" applyFont="1" applyAlignment="1">
      <alignment horizontal="justify"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left" wrapText="1"/>
    </xf>
    <xf numFmtId="0" fontId="47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left" wrapText="1"/>
    </xf>
    <xf numFmtId="0" fontId="46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left" wrapText="1"/>
    </xf>
    <xf numFmtId="3" fontId="46" fillId="0" borderId="13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wrapText="1"/>
    </xf>
    <xf numFmtId="0" fontId="5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64" fontId="46" fillId="0" borderId="13" xfId="0" applyNumberFormat="1" applyFont="1" applyBorder="1" applyAlignment="1">
      <alignment horizontal="center" wrapText="1"/>
    </xf>
    <xf numFmtId="165" fontId="46" fillId="0" borderId="13" xfId="0" applyNumberFormat="1" applyFont="1" applyBorder="1" applyAlignment="1">
      <alignment horizontal="center" wrapText="1"/>
    </xf>
    <xf numFmtId="164" fontId="48" fillId="0" borderId="13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47" fillId="0" borderId="12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5" fillId="0" borderId="0" xfId="0" applyFont="1" applyAlignment="1">
      <alignment horizontal="left" indent="15"/>
    </xf>
    <xf numFmtId="0" fontId="47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45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46" fillId="0" borderId="13" xfId="0" applyNumberFormat="1" applyFont="1" applyBorder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164" fontId="54" fillId="0" borderId="0" xfId="0" applyNumberFormat="1" applyFont="1" applyAlignment="1">
      <alignment horizontal="center"/>
    </xf>
    <xf numFmtId="49" fontId="47" fillId="0" borderId="12" xfId="0" applyNumberFormat="1" applyFont="1" applyBorder="1" applyAlignment="1">
      <alignment wrapText="1"/>
    </xf>
    <xf numFmtId="49" fontId="0" fillId="0" borderId="0" xfId="0" applyNumberFormat="1" applyAlignment="1">
      <alignment/>
    </xf>
    <xf numFmtId="49" fontId="46" fillId="0" borderId="12" xfId="0" applyNumberFormat="1" applyFont="1" applyBorder="1" applyAlignment="1">
      <alignment horizontal="left" vertical="center" wrapText="1"/>
    </xf>
    <xf numFmtId="49" fontId="48" fillId="0" borderId="12" xfId="0" applyNumberFormat="1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left" vertical="center"/>
    </xf>
    <xf numFmtId="49" fontId="47" fillId="0" borderId="12" xfId="0" applyNumberFormat="1" applyFont="1" applyBorder="1" applyAlignment="1">
      <alignment horizontal="left" vertical="center" wrapText="1"/>
    </xf>
    <xf numFmtId="0" fontId="53" fillId="0" borderId="1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6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46" fillId="0" borderId="13" xfId="0" applyNumberFormat="1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50" fillId="0" borderId="13" xfId="0" applyNumberFormat="1" applyFont="1" applyBorder="1" applyAlignment="1">
      <alignment horizontal="center"/>
    </xf>
    <xf numFmtId="164" fontId="46" fillId="0" borderId="13" xfId="0" applyNumberFormat="1" applyFont="1" applyFill="1" applyBorder="1" applyAlignment="1">
      <alignment horizontal="center" wrapText="1"/>
    </xf>
    <xf numFmtId="165" fontId="48" fillId="0" borderId="13" xfId="0" applyNumberFormat="1" applyFont="1" applyBorder="1" applyAlignment="1">
      <alignment horizontal="center" wrapText="1"/>
    </xf>
    <xf numFmtId="49" fontId="48" fillId="0" borderId="13" xfId="0" applyNumberFormat="1" applyFont="1" applyFill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49" fontId="46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4" fontId="46" fillId="7" borderId="13" xfId="0" applyNumberFormat="1" applyFont="1" applyFill="1" applyBorder="1" applyAlignment="1">
      <alignment horizontal="center" wrapText="1"/>
    </xf>
    <xf numFmtId="0" fontId="48" fillId="7" borderId="13" xfId="0" applyFont="1" applyFill="1" applyBorder="1" applyAlignment="1">
      <alignment horizontal="center" wrapText="1"/>
    </xf>
    <xf numFmtId="165" fontId="48" fillId="7" borderId="13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justify" wrapText="1"/>
    </xf>
    <xf numFmtId="0" fontId="47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justify" wrapText="1"/>
    </xf>
    <xf numFmtId="49" fontId="47" fillId="0" borderId="11" xfId="0" applyNumberFormat="1" applyFont="1" applyBorder="1" applyAlignment="1">
      <alignment horizontal="center"/>
    </xf>
    <xf numFmtId="0" fontId="46" fillId="0" borderId="10" xfId="0" applyFont="1" applyBorder="1" applyAlignment="1">
      <alignment horizontal="justify" wrapText="1"/>
    </xf>
    <xf numFmtId="0" fontId="52" fillId="0" borderId="11" xfId="0" applyFont="1" applyBorder="1" applyAlignment="1">
      <alignment horizontal="center"/>
    </xf>
    <xf numFmtId="165" fontId="46" fillId="0" borderId="11" xfId="0" applyNumberFormat="1" applyFont="1" applyBorder="1" applyAlignment="1">
      <alignment horizontal="center" wrapText="1"/>
    </xf>
    <xf numFmtId="165" fontId="46" fillId="7" borderId="13" xfId="0" applyNumberFormat="1" applyFont="1" applyFill="1" applyBorder="1" applyAlignment="1">
      <alignment horizontal="center" wrapText="1"/>
    </xf>
    <xf numFmtId="0" fontId="46" fillId="0" borderId="12" xfId="0" applyFont="1" applyBorder="1" applyAlignment="1">
      <alignment horizontal="justify" wrapText="1"/>
    </xf>
    <xf numFmtId="164" fontId="55" fillId="0" borderId="13" xfId="0" applyNumberFormat="1" applyFont="1" applyBorder="1" applyAlignment="1">
      <alignment horizontal="center" wrapText="1"/>
    </xf>
    <xf numFmtId="164" fontId="55" fillId="0" borderId="11" xfId="0" applyNumberFormat="1" applyFont="1" applyBorder="1" applyAlignment="1">
      <alignment horizontal="center" wrapText="1"/>
    </xf>
    <xf numFmtId="165" fontId="55" fillId="0" borderId="11" xfId="0" applyNumberFormat="1" applyFont="1" applyBorder="1" applyAlignment="1">
      <alignment horizontal="center" wrapText="1"/>
    </xf>
    <xf numFmtId="165" fontId="0" fillId="0" borderId="0" xfId="0" applyNumberFormat="1" applyAlignment="1">
      <alignment horizontal="left"/>
    </xf>
    <xf numFmtId="165" fontId="46" fillId="0" borderId="0" xfId="0" applyNumberFormat="1" applyFon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0" fontId="47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64" fontId="55" fillId="0" borderId="0" xfId="0" applyNumberFormat="1" applyFont="1" applyBorder="1" applyAlignment="1">
      <alignment horizontal="center" wrapText="1"/>
    </xf>
    <xf numFmtId="0" fontId="36" fillId="0" borderId="0" xfId="0" applyFont="1" applyAlignment="1">
      <alignment/>
    </xf>
    <xf numFmtId="164" fontId="56" fillId="0" borderId="13" xfId="0" applyNumberFormat="1" applyFont="1" applyBorder="1" applyAlignment="1">
      <alignment horizontal="center"/>
    </xf>
    <xf numFmtId="0" fontId="46" fillId="0" borderId="12" xfId="0" applyFont="1" applyBorder="1" applyAlignment="1">
      <alignment horizontal="justify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/>
    </xf>
    <xf numFmtId="49" fontId="46" fillId="0" borderId="15" xfId="0" applyNumberFormat="1" applyFont="1" applyBorder="1" applyAlignment="1">
      <alignment horizontal="center"/>
    </xf>
    <xf numFmtId="0" fontId="46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left" wrapText="1"/>
    </xf>
    <xf numFmtId="0" fontId="47" fillId="0" borderId="16" xfId="0" applyFont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165" fontId="48" fillId="0" borderId="13" xfId="0" applyNumberFormat="1" applyFont="1" applyFill="1" applyBorder="1" applyAlignment="1">
      <alignment horizontal="center" wrapText="1"/>
    </xf>
    <xf numFmtId="164" fontId="45" fillId="0" borderId="13" xfId="0" applyNumberFormat="1" applyFont="1" applyBorder="1" applyAlignment="1">
      <alignment horizontal="center" wrapText="1"/>
    </xf>
    <xf numFmtId="164" fontId="55" fillId="0" borderId="13" xfId="0" applyNumberFormat="1" applyFont="1" applyBorder="1" applyAlignment="1">
      <alignment horizontal="center"/>
    </xf>
    <xf numFmtId="164" fontId="45" fillId="0" borderId="13" xfId="0" applyNumberFormat="1" applyFont="1" applyBorder="1" applyAlignment="1">
      <alignment horizontal="center"/>
    </xf>
    <xf numFmtId="165" fontId="55" fillId="0" borderId="10" xfId="0" applyNumberFormat="1" applyFont="1" applyBorder="1" applyAlignment="1">
      <alignment horizontal="center"/>
    </xf>
    <xf numFmtId="165" fontId="45" fillId="0" borderId="13" xfId="0" applyNumberFormat="1" applyFont="1" applyBorder="1" applyAlignment="1">
      <alignment horizontal="center"/>
    </xf>
    <xf numFmtId="0" fontId="46" fillId="0" borderId="12" xfId="0" applyFont="1" applyBorder="1" applyAlignment="1">
      <alignment horizontal="justify" wrapText="1"/>
    </xf>
    <xf numFmtId="0" fontId="46" fillId="0" borderId="12" xfId="0" applyFont="1" applyBorder="1" applyAlignment="1">
      <alignment horizontal="justify" wrapText="1"/>
    </xf>
    <xf numFmtId="165" fontId="57" fillId="0" borderId="13" xfId="0" applyNumberFormat="1" applyFont="1" applyBorder="1" applyAlignment="1">
      <alignment horizontal="center" wrapText="1"/>
    </xf>
    <xf numFmtId="0" fontId="46" fillId="0" borderId="18" xfId="0" applyFont="1" applyBorder="1" applyAlignment="1">
      <alignment horizontal="center" vertical="center" wrapText="1"/>
    </xf>
    <xf numFmtId="165" fontId="46" fillId="0" borderId="18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4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6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58" fillId="0" borderId="12" xfId="0" applyFont="1" applyBorder="1" applyAlignment="1">
      <alignment horizontal="left" vertical="center" wrapText="1" indent="1"/>
    </xf>
    <xf numFmtId="164" fontId="45" fillId="0" borderId="18" xfId="0" applyNumberFormat="1" applyFont="1" applyBorder="1" applyAlignment="1">
      <alignment horizontal="center" vertical="center"/>
    </xf>
    <xf numFmtId="164" fontId="45" fillId="3" borderId="18" xfId="0" applyNumberFormat="1" applyFont="1" applyFill="1" applyBorder="1" applyAlignment="1">
      <alignment horizontal="center" vertical="center"/>
    </xf>
    <xf numFmtId="164" fontId="55" fillId="10" borderId="18" xfId="0" applyNumberFormat="1" applyFont="1" applyFill="1" applyBorder="1" applyAlignment="1">
      <alignment horizontal="center" vertical="center"/>
    </xf>
    <xf numFmtId="0" fontId="59" fillId="0" borderId="18" xfId="0" applyFont="1" applyBorder="1" applyAlignment="1">
      <alignment wrapText="1"/>
    </xf>
    <xf numFmtId="0" fontId="55" fillId="0" borderId="12" xfId="0" applyFont="1" applyBorder="1" applyAlignment="1">
      <alignment vertical="center" wrapText="1"/>
    </xf>
    <xf numFmtId="164" fontId="59" fillId="0" borderId="18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/>
    </xf>
    <xf numFmtId="164" fontId="46" fillId="33" borderId="13" xfId="0" applyNumberFormat="1" applyFont="1" applyFill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4" fontId="45" fillId="0" borderId="21" xfId="0" applyNumberFormat="1" applyFont="1" applyBorder="1" applyAlignment="1">
      <alignment horizontal="center" vertical="center"/>
    </xf>
    <xf numFmtId="164" fontId="45" fillId="0" borderId="22" xfId="0" applyNumberFormat="1" applyFont="1" applyBorder="1" applyAlignment="1">
      <alignment horizontal="center" vertical="center"/>
    </xf>
    <xf numFmtId="164" fontId="45" fillId="3" borderId="23" xfId="0" applyNumberFormat="1" applyFont="1" applyFill="1" applyBorder="1" applyAlignment="1">
      <alignment horizontal="center" vertical="center"/>
    </xf>
    <xf numFmtId="164" fontId="45" fillId="3" borderId="24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34" borderId="0" xfId="0" applyFont="1" applyFill="1" applyAlignment="1">
      <alignment horizontal="right"/>
    </xf>
    <xf numFmtId="0" fontId="45" fillId="0" borderId="0" xfId="0" applyFont="1" applyAlignment="1">
      <alignment horizont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33" borderId="0" xfId="0" applyFont="1" applyFill="1" applyAlignment="1">
      <alignment horizontal="right"/>
    </xf>
    <xf numFmtId="0" fontId="46" fillId="0" borderId="14" xfId="0" applyFont="1" applyBorder="1" applyAlignment="1">
      <alignment horizontal="justify" wrapText="1"/>
    </xf>
    <xf numFmtId="0" fontId="46" fillId="0" borderId="12" xfId="0" applyFont="1" applyBorder="1" applyAlignment="1">
      <alignment horizontal="justify" wrapText="1"/>
    </xf>
    <xf numFmtId="0" fontId="45" fillId="0" borderId="0" xfId="0" applyFont="1" applyAlignment="1">
      <alignment horizontal="center"/>
    </xf>
    <xf numFmtId="49" fontId="46" fillId="0" borderId="14" xfId="0" applyNumberFormat="1" applyFont="1" applyBorder="1" applyAlignment="1">
      <alignment horizontal="center"/>
    </xf>
    <xf numFmtId="49" fontId="46" fillId="0" borderId="12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165" fontId="46" fillId="7" borderId="14" xfId="0" applyNumberFormat="1" applyFont="1" applyFill="1" applyBorder="1" applyAlignment="1">
      <alignment horizontal="center" wrapText="1"/>
    </xf>
    <xf numFmtId="165" fontId="46" fillId="7" borderId="12" xfId="0" applyNumberFormat="1" applyFont="1" applyFill="1" applyBorder="1" applyAlignment="1">
      <alignment horizontal="center" wrapText="1"/>
    </xf>
    <xf numFmtId="0" fontId="46" fillId="0" borderId="28" xfId="0" applyFont="1" applyBorder="1" applyAlignment="1">
      <alignment horizontal="justify" wrapText="1"/>
    </xf>
    <xf numFmtId="49" fontId="46" fillId="0" borderId="28" xfId="0" applyNumberFormat="1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165" fontId="46" fillId="7" borderId="28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="80" zoomScaleNormal="80" zoomScalePageLayoutView="0" workbookViewId="0" topLeftCell="A1">
      <selection activeCell="C30" sqref="C30"/>
    </sheetView>
  </sheetViews>
  <sheetFormatPr defaultColWidth="24.00390625" defaultRowHeight="15"/>
  <cols>
    <col min="1" max="1" width="3.7109375" style="105" customWidth="1"/>
    <col min="2" max="2" width="65.140625" style="105" customWidth="1"/>
    <col min="3" max="3" width="26.28125" style="105" customWidth="1"/>
    <col min="4" max="16384" width="24.00390625" style="105" customWidth="1"/>
  </cols>
  <sheetData>
    <row r="2" spans="2:3" ht="18.75">
      <c r="B2" s="122" t="s">
        <v>162</v>
      </c>
      <c r="C2" s="123"/>
    </row>
    <row r="3" spans="2:3" ht="75" customHeight="1" thickBot="1">
      <c r="B3" s="123"/>
      <c r="C3" s="123"/>
    </row>
    <row r="4" spans="2:3" ht="18.75">
      <c r="B4" s="124" t="s">
        <v>135</v>
      </c>
      <c r="C4" s="124" t="s">
        <v>136</v>
      </c>
    </row>
    <row r="5" spans="2:3" ht="19.5" thickBot="1">
      <c r="B5" s="125"/>
      <c r="C5" s="125"/>
    </row>
    <row r="6" spans="2:3" ht="27" customHeight="1" thickBot="1">
      <c r="B6" s="116" t="s">
        <v>137</v>
      </c>
      <c r="C6" s="115">
        <f>C7+C13</f>
        <v>295</v>
      </c>
    </row>
    <row r="7" spans="2:3" ht="18.75">
      <c r="B7" s="106" t="s">
        <v>138</v>
      </c>
      <c r="C7" s="126">
        <f>C9+C10+C11+C12</f>
        <v>211</v>
      </c>
    </row>
    <row r="8" spans="2:3" ht="19.5" thickBot="1">
      <c r="B8" s="107" t="s">
        <v>139</v>
      </c>
      <c r="C8" s="127"/>
    </row>
    <row r="9" spans="2:3" ht="19.5" thickBot="1">
      <c r="B9" s="107" t="s">
        <v>140</v>
      </c>
      <c r="C9" s="114">
        <v>15</v>
      </c>
    </row>
    <row r="10" spans="2:3" ht="19.5" thickBot="1">
      <c r="B10" s="107" t="s">
        <v>141</v>
      </c>
      <c r="C10" s="114">
        <v>1</v>
      </c>
    </row>
    <row r="11" spans="2:3" ht="19.5" thickBot="1">
      <c r="B11" s="107" t="s">
        <v>142</v>
      </c>
      <c r="C11" s="114">
        <v>25</v>
      </c>
    </row>
    <row r="12" spans="2:3" ht="19.5" thickBot="1">
      <c r="B12" s="107" t="s">
        <v>143</v>
      </c>
      <c r="C12" s="114">
        <v>170</v>
      </c>
    </row>
    <row r="13" spans="2:3" ht="23.25" customHeight="1" thickBot="1">
      <c r="B13" s="107" t="s">
        <v>144</v>
      </c>
      <c r="C13" s="113">
        <f>C14+C15+C16</f>
        <v>84</v>
      </c>
    </row>
    <row r="14" spans="2:3" ht="19.5" thickBot="1">
      <c r="B14" s="107" t="s">
        <v>145</v>
      </c>
      <c r="C14" s="114"/>
    </row>
    <row r="15" spans="2:3" ht="19.5" thickBot="1">
      <c r="B15" s="107" t="s">
        <v>146</v>
      </c>
      <c r="C15" s="114">
        <v>30</v>
      </c>
    </row>
    <row r="16" spans="2:3" ht="19.5" thickBot="1">
      <c r="B16" s="107" t="s">
        <v>147</v>
      </c>
      <c r="C16" s="114">
        <v>54</v>
      </c>
    </row>
    <row r="17" spans="2:3" ht="87" customHeight="1" thickBot="1">
      <c r="B17" s="117" t="s">
        <v>160</v>
      </c>
      <c r="C17" s="115">
        <f>C18+C19+C20</f>
        <v>1321.6</v>
      </c>
    </row>
    <row r="18" spans="2:3" ht="48" thickBot="1">
      <c r="B18" s="108" t="s">
        <v>157</v>
      </c>
      <c r="C18" s="114">
        <v>186.6</v>
      </c>
    </row>
    <row r="19" spans="2:3" ht="48" thickBot="1">
      <c r="B19" s="109" t="s">
        <v>156</v>
      </c>
      <c r="C19" s="114">
        <v>45</v>
      </c>
    </row>
    <row r="20" spans="2:3" ht="19.5" thickBot="1">
      <c r="B20" s="112" t="s">
        <v>158</v>
      </c>
      <c r="C20" s="113">
        <f>C21+C22</f>
        <v>1090</v>
      </c>
    </row>
    <row r="21" spans="2:3" ht="68.25" customHeight="1" thickBot="1">
      <c r="B21" s="110" t="s">
        <v>159</v>
      </c>
      <c r="C21" s="114">
        <v>750</v>
      </c>
    </row>
    <row r="22" spans="2:3" ht="19.5" thickBot="1">
      <c r="B22" s="110" t="s">
        <v>148</v>
      </c>
      <c r="C22" s="113">
        <f>C23+C25+C26+C27+C28+C29</f>
        <v>340</v>
      </c>
    </row>
    <row r="23" spans="2:3" ht="18.75">
      <c r="B23" s="111" t="s">
        <v>149</v>
      </c>
      <c r="C23" s="128">
        <v>10</v>
      </c>
    </row>
    <row r="24" spans="2:3" ht="19.5" thickBot="1">
      <c r="B24" s="110" t="s">
        <v>150</v>
      </c>
      <c r="C24" s="129"/>
    </row>
    <row r="25" spans="2:3" ht="48" thickBot="1">
      <c r="B25" s="110" t="s">
        <v>151</v>
      </c>
      <c r="C25" s="114">
        <v>215</v>
      </c>
    </row>
    <row r="26" spans="2:3" ht="32.25" thickBot="1">
      <c r="B26" s="110" t="s">
        <v>152</v>
      </c>
      <c r="C26" s="114">
        <v>5</v>
      </c>
    </row>
    <row r="27" spans="2:3" ht="32.25" thickBot="1">
      <c r="B27" s="110" t="s">
        <v>153</v>
      </c>
      <c r="C27" s="114">
        <v>5</v>
      </c>
    </row>
    <row r="28" spans="2:3" ht="19.5" thickBot="1">
      <c r="B28" s="110" t="s">
        <v>154</v>
      </c>
      <c r="C28" s="114">
        <v>5</v>
      </c>
    </row>
    <row r="29" spans="2:3" ht="32.25" thickBot="1">
      <c r="B29" s="110" t="s">
        <v>155</v>
      </c>
      <c r="C29" s="114">
        <v>100</v>
      </c>
    </row>
    <row r="30" spans="2:3" ht="30" customHeight="1" thickBot="1">
      <c r="B30" s="119" t="s">
        <v>161</v>
      </c>
      <c r="C30" s="118">
        <f>C6+C17</f>
        <v>1616.6</v>
      </c>
    </row>
  </sheetData>
  <sheetProtection/>
  <mergeCells count="5">
    <mergeCell ref="B2:C3"/>
    <mergeCell ref="B4:B5"/>
    <mergeCell ref="C4:C5"/>
    <mergeCell ref="C7:C8"/>
    <mergeCell ref="C23:C24"/>
  </mergeCells>
  <printOptions/>
  <pageMargins left="0.5118110236220472" right="0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5"/>
  <sheetViews>
    <sheetView zoomScalePageLayoutView="0" workbookViewId="0" topLeftCell="A1">
      <selection activeCell="B7" sqref="B7:E7"/>
    </sheetView>
  </sheetViews>
  <sheetFormatPr defaultColWidth="9.140625" defaultRowHeight="15"/>
  <cols>
    <col min="2" max="2" width="35.421875" style="0" customWidth="1"/>
    <col min="3" max="3" width="32.7109375" style="0" customWidth="1"/>
    <col min="4" max="4" width="35.57421875" style="0" customWidth="1"/>
  </cols>
  <sheetData>
    <row r="1" spans="2:5" ht="15.75">
      <c r="B1" s="130" t="s">
        <v>128</v>
      </c>
      <c r="C1" s="130"/>
      <c r="D1" s="130"/>
      <c r="E1" s="130"/>
    </row>
    <row r="2" spans="2:5" ht="15.75">
      <c r="B2" s="131" t="s">
        <v>171</v>
      </c>
      <c r="C2" s="131"/>
      <c r="D2" s="131"/>
      <c r="E2" s="131"/>
    </row>
    <row r="3" spans="2:5" ht="15.75">
      <c r="B3" s="130" t="s">
        <v>89</v>
      </c>
      <c r="C3" s="130"/>
      <c r="D3" s="130"/>
      <c r="E3" s="130"/>
    </row>
    <row r="4" spans="2:5" ht="15.75">
      <c r="B4" s="130" t="s">
        <v>59</v>
      </c>
      <c r="C4" s="130"/>
      <c r="D4" s="130"/>
      <c r="E4" s="130"/>
    </row>
    <row r="5" spans="2:5" ht="15.75">
      <c r="B5" s="130" t="s">
        <v>165</v>
      </c>
      <c r="C5" s="130"/>
      <c r="D5" s="130"/>
      <c r="E5" s="130"/>
    </row>
    <row r="6" spans="2:5" ht="15.75">
      <c r="B6" s="130" t="s">
        <v>90</v>
      </c>
      <c r="C6" s="130"/>
      <c r="D6" s="130"/>
      <c r="E6" s="130"/>
    </row>
    <row r="7" spans="2:5" ht="15.75">
      <c r="B7" s="130" t="s">
        <v>119</v>
      </c>
      <c r="C7" s="130"/>
      <c r="D7" s="130"/>
      <c r="E7" s="130"/>
    </row>
    <row r="10" spans="2:4" ht="15">
      <c r="B10" s="132" t="s">
        <v>129</v>
      </c>
      <c r="C10" s="132"/>
      <c r="D10" s="132"/>
    </row>
    <row r="11" spans="2:4" ht="20.25" customHeight="1">
      <c r="B11" s="132"/>
      <c r="C11" s="132"/>
      <c r="D11" s="132"/>
    </row>
    <row r="12" ht="15.75" thickBot="1"/>
    <row r="13" spans="2:4" ht="30" customHeight="1">
      <c r="B13" s="133" t="s">
        <v>130</v>
      </c>
      <c r="C13" s="133" t="s">
        <v>131</v>
      </c>
      <c r="D13" s="133" t="s">
        <v>134</v>
      </c>
    </row>
    <row r="14" spans="2:4" ht="15" customHeight="1">
      <c r="B14" s="134"/>
      <c r="C14" s="134"/>
      <c r="D14" s="135"/>
    </row>
    <row r="15" spans="2:4" ht="53.25" customHeight="1">
      <c r="B15" s="103" t="s">
        <v>132</v>
      </c>
      <c r="C15" s="103" t="s">
        <v>133</v>
      </c>
      <c r="D15" s="104">
        <v>0</v>
      </c>
    </row>
  </sheetData>
  <sheetProtection/>
  <mergeCells count="11">
    <mergeCell ref="B7:E7"/>
    <mergeCell ref="B10:D11"/>
    <mergeCell ref="B13:B14"/>
    <mergeCell ref="C13:C14"/>
    <mergeCell ref="D13:D14"/>
    <mergeCell ref="B1:E1"/>
    <mergeCell ref="B2:E2"/>
    <mergeCell ref="B3:E3"/>
    <mergeCell ref="B4:E4"/>
    <mergeCell ref="B5:E5"/>
    <mergeCell ref="B6:E6"/>
  </mergeCells>
  <printOptions/>
  <pageMargins left="0.7086614173228347" right="0.11811023622047245" top="1.141732283464567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44">
      <selection activeCell="D52" sqref="D51:D52"/>
    </sheetView>
  </sheetViews>
  <sheetFormatPr defaultColWidth="9.140625" defaultRowHeight="15"/>
  <cols>
    <col min="1" max="1" width="61.7109375" style="0" customWidth="1"/>
    <col min="2" max="2" width="6.28125" style="2" customWidth="1"/>
    <col min="3" max="3" width="5.140625" style="48" customWidth="1"/>
    <col min="4" max="4" width="6.7109375" style="48" customWidth="1"/>
    <col min="5" max="5" width="17.00390625" style="48" customWidth="1"/>
    <col min="6" max="6" width="7.57421875" style="19" customWidth="1"/>
    <col min="7" max="7" width="13.00390625" style="2" customWidth="1"/>
    <col min="8" max="8" width="9.140625" style="77" customWidth="1"/>
  </cols>
  <sheetData>
    <row r="1" spans="1:7" ht="15.75">
      <c r="A1" s="130" t="s">
        <v>163</v>
      </c>
      <c r="B1" s="130"/>
      <c r="C1" s="130"/>
      <c r="D1" s="130"/>
      <c r="E1" s="130"/>
      <c r="F1" s="130"/>
      <c r="G1" s="130"/>
    </row>
    <row r="2" spans="1:7" ht="15.75">
      <c r="A2" s="136" t="str">
        <f>'прил.1'!B2</f>
        <v>  к решению сессии № 26 от 23.12.2021 года</v>
      </c>
      <c r="B2" s="136"/>
      <c r="C2" s="136"/>
      <c r="D2" s="136"/>
      <c r="E2" s="136"/>
      <c r="F2" s="136"/>
      <c r="G2" s="136"/>
    </row>
    <row r="3" spans="1:7" ht="18.75">
      <c r="A3" s="130" t="s">
        <v>91</v>
      </c>
      <c r="B3" s="130"/>
      <c r="C3" s="130"/>
      <c r="D3" s="130"/>
      <c r="E3" s="130"/>
      <c r="F3" s="130"/>
      <c r="G3" s="130"/>
    </row>
    <row r="4" spans="1:7" ht="15.75">
      <c r="A4" s="130" t="s">
        <v>0</v>
      </c>
      <c r="B4" s="130"/>
      <c r="C4" s="130"/>
      <c r="D4" s="130"/>
      <c r="E4" s="130"/>
      <c r="F4" s="130"/>
      <c r="G4" s="130"/>
    </row>
    <row r="5" spans="1:7" ht="15.75">
      <c r="A5" s="130" t="str">
        <f>'прил.1'!B5</f>
        <v>                                        «О  бюджете муниципального образования</v>
      </c>
      <c r="B5" s="130"/>
      <c r="C5" s="130"/>
      <c r="D5" s="130"/>
      <c r="E5" s="130"/>
      <c r="F5" s="130"/>
      <c r="G5" s="130"/>
    </row>
    <row r="6" spans="1:7" ht="18.75">
      <c r="A6" s="130" t="s">
        <v>92</v>
      </c>
      <c r="B6" s="130"/>
      <c r="C6" s="130"/>
      <c r="D6" s="130"/>
      <c r="E6" s="130"/>
      <c r="F6" s="130"/>
      <c r="G6" s="130"/>
    </row>
    <row r="7" spans="1:7" ht="15.75">
      <c r="A7" s="130" t="s">
        <v>118</v>
      </c>
      <c r="B7" s="130"/>
      <c r="C7" s="130"/>
      <c r="D7" s="130"/>
      <c r="E7" s="130"/>
      <c r="F7" s="130"/>
      <c r="G7" s="130"/>
    </row>
    <row r="8" ht="18.75">
      <c r="A8" s="1"/>
    </row>
    <row r="9" spans="1:7" ht="98.25" customHeight="1">
      <c r="A9" s="132" t="s">
        <v>168</v>
      </c>
      <c r="B9" s="132"/>
      <c r="C9" s="132"/>
      <c r="D9" s="132"/>
      <c r="E9" s="132"/>
      <c r="F9" s="132"/>
      <c r="G9" s="132"/>
    </row>
    <row r="10" spans="1:7" ht="17.25" customHeight="1">
      <c r="A10" s="139"/>
      <c r="B10" s="139"/>
      <c r="C10" s="139"/>
      <c r="D10" s="139"/>
      <c r="E10" s="139"/>
      <c r="F10" s="139"/>
      <c r="G10" s="139"/>
    </row>
    <row r="11" ht="32.25" thickBot="1">
      <c r="A11" s="3" t="s">
        <v>1</v>
      </c>
    </row>
    <row r="12" spans="1:7" ht="18.75" customHeight="1">
      <c r="A12" s="86" t="s">
        <v>2</v>
      </c>
      <c r="B12" s="87" t="s">
        <v>3</v>
      </c>
      <c r="C12" s="88" t="s">
        <v>4</v>
      </c>
      <c r="D12" s="88" t="s">
        <v>5</v>
      </c>
      <c r="E12" s="88" t="s">
        <v>6</v>
      </c>
      <c r="F12" s="87" t="s">
        <v>7</v>
      </c>
      <c r="G12" s="89" t="s">
        <v>8</v>
      </c>
    </row>
    <row r="13" spans="1:7" ht="19.5" thickBot="1">
      <c r="A13" s="90" t="s">
        <v>9</v>
      </c>
      <c r="B13" s="91">
        <v>303</v>
      </c>
      <c r="C13" s="92" t="s">
        <v>64</v>
      </c>
      <c r="D13" s="92"/>
      <c r="E13" s="92"/>
      <c r="F13" s="93"/>
      <c r="G13" s="74">
        <f>G14+G31+G36</f>
        <v>1231.6</v>
      </c>
    </row>
    <row r="14" spans="1:7" ht="49.5" customHeight="1" thickBot="1">
      <c r="A14" s="9" t="s">
        <v>10</v>
      </c>
      <c r="B14" s="10">
        <v>303</v>
      </c>
      <c r="C14" s="51" t="s">
        <v>64</v>
      </c>
      <c r="D14" s="51" t="s">
        <v>65</v>
      </c>
      <c r="E14" s="51"/>
      <c r="F14" s="10"/>
      <c r="G14" s="21">
        <f>G15+G27+G23</f>
        <v>610</v>
      </c>
    </row>
    <row r="15" spans="1:7" ht="49.5" customHeight="1" thickBot="1">
      <c r="A15" s="11" t="s">
        <v>109</v>
      </c>
      <c r="B15" s="10">
        <v>303</v>
      </c>
      <c r="C15" s="51" t="s">
        <v>64</v>
      </c>
      <c r="D15" s="51" t="s">
        <v>65</v>
      </c>
      <c r="E15" s="51" t="s">
        <v>12</v>
      </c>
      <c r="F15" s="10"/>
      <c r="G15" s="21">
        <f>G16</f>
        <v>260</v>
      </c>
    </row>
    <row r="16" spans="1:7" ht="49.5" customHeight="1" thickBot="1">
      <c r="A16" s="11" t="s">
        <v>13</v>
      </c>
      <c r="B16" s="10">
        <v>303</v>
      </c>
      <c r="C16" s="51" t="s">
        <v>64</v>
      </c>
      <c r="D16" s="51" t="s">
        <v>65</v>
      </c>
      <c r="E16" s="51" t="s">
        <v>14</v>
      </c>
      <c r="F16" s="10"/>
      <c r="G16" s="21">
        <f>_GoBack+G22</f>
        <v>260</v>
      </c>
    </row>
    <row r="17" spans="1:7" ht="34.5" customHeight="1" thickBot="1">
      <c r="A17" s="9" t="s">
        <v>15</v>
      </c>
      <c r="B17" s="10">
        <v>303</v>
      </c>
      <c r="C17" s="51" t="s">
        <v>64</v>
      </c>
      <c r="D17" s="51" t="s">
        <v>65</v>
      </c>
      <c r="E17" s="51" t="s">
        <v>46</v>
      </c>
      <c r="F17" s="10"/>
      <c r="G17" s="21">
        <f>G18+G19+G20</f>
        <v>140</v>
      </c>
    </row>
    <row r="18" spans="1:7" ht="64.5" customHeight="1" thickBot="1">
      <c r="A18" s="11" t="s">
        <v>16</v>
      </c>
      <c r="B18" s="10">
        <v>303</v>
      </c>
      <c r="C18" s="51" t="s">
        <v>64</v>
      </c>
      <c r="D18" s="51" t="s">
        <v>65</v>
      </c>
      <c r="E18" s="51" t="s">
        <v>46</v>
      </c>
      <c r="F18" s="10">
        <v>100</v>
      </c>
      <c r="G18" s="61">
        <v>79.3</v>
      </c>
    </row>
    <row r="19" spans="1:7" ht="45" customHeight="1" thickBot="1">
      <c r="A19" s="9" t="s">
        <v>17</v>
      </c>
      <c r="B19" s="10">
        <v>303</v>
      </c>
      <c r="C19" s="51" t="s">
        <v>64</v>
      </c>
      <c r="D19" s="51" t="s">
        <v>65</v>
      </c>
      <c r="E19" s="51" t="s">
        <v>46</v>
      </c>
      <c r="F19" s="10">
        <v>200</v>
      </c>
      <c r="G19" s="61">
        <v>40.7</v>
      </c>
    </row>
    <row r="20" spans="1:7" ht="16.5" thickBot="1">
      <c r="A20" s="9" t="s">
        <v>18</v>
      </c>
      <c r="B20" s="10">
        <v>303</v>
      </c>
      <c r="C20" s="51" t="s">
        <v>64</v>
      </c>
      <c r="D20" s="51" t="s">
        <v>65</v>
      </c>
      <c r="E20" s="51" t="s">
        <v>46</v>
      </c>
      <c r="F20" s="10">
        <v>850</v>
      </c>
      <c r="G20" s="61">
        <v>20</v>
      </c>
    </row>
    <row r="21" spans="1:7" ht="32.25" thickBot="1">
      <c r="A21" s="9" t="s">
        <v>19</v>
      </c>
      <c r="B21" s="10">
        <v>303</v>
      </c>
      <c r="C21" s="51" t="s">
        <v>64</v>
      </c>
      <c r="D21" s="51" t="s">
        <v>65</v>
      </c>
      <c r="E21" s="51" t="s">
        <v>20</v>
      </c>
      <c r="F21" s="10"/>
      <c r="G21" s="54">
        <f>G22</f>
        <v>120</v>
      </c>
    </row>
    <row r="22" spans="1:7" ht="79.5" thickBot="1">
      <c r="A22" s="9" t="s">
        <v>16</v>
      </c>
      <c r="B22" s="10">
        <v>303</v>
      </c>
      <c r="C22" s="51" t="s">
        <v>64</v>
      </c>
      <c r="D22" s="51" t="s">
        <v>65</v>
      </c>
      <c r="E22" s="51" t="s">
        <v>20</v>
      </c>
      <c r="F22" s="10">
        <v>100</v>
      </c>
      <c r="G22" s="61">
        <v>120</v>
      </c>
    </row>
    <row r="23" spans="1:7" ht="32.25" thickBot="1">
      <c r="A23" s="9" t="s">
        <v>105</v>
      </c>
      <c r="B23" s="10">
        <v>303</v>
      </c>
      <c r="C23" s="51" t="s">
        <v>64</v>
      </c>
      <c r="D23" s="51" t="s">
        <v>65</v>
      </c>
      <c r="E23" s="51" t="s">
        <v>104</v>
      </c>
      <c r="F23" s="10"/>
      <c r="G23" s="121">
        <f>G26</f>
        <v>100</v>
      </c>
    </row>
    <row r="24" spans="1:7" ht="32.25" thickBot="1">
      <c r="A24" s="9" t="s">
        <v>121</v>
      </c>
      <c r="B24" s="10">
        <v>303</v>
      </c>
      <c r="C24" s="51" t="s">
        <v>64</v>
      </c>
      <c r="D24" s="51" t="s">
        <v>65</v>
      </c>
      <c r="E24" s="51" t="s">
        <v>56</v>
      </c>
      <c r="F24" s="10"/>
      <c r="G24" s="121">
        <f>G26</f>
        <v>100</v>
      </c>
    </row>
    <row r="25" spans="1:7" ht="32.25" thickBot="1">
      <c r="A25" s="9" t="s">
        <v>169</v>
      </c>
      <c r="B25" s="10">
        <v>303</v>
      </c>
      <c r="C25" s="51" t="s">
        <v>64</v>
      </c>
      <c r="D25" s="51" t="s">
        <v>65</v>
      </c>
      <c r="E25" s="51" t="s">
        <v>170</v>
      </c>
      <c r="F25" s="10"/>
      <c r="G25" s="121">
        <f>G26</f>
        <v>100</v>
      </c>
    </row>
    <row r="26" spans="1:7" ht="32.25" thickBot="1">
      <c r="A26" s="9" t="s">
        <v>17</v>
      </c>
      <c r="B26" s="10">
        <v>303</v>
      </c>
      <c r="C26" s="51" t="s">
        <v>64</v>
      </c>
      <c r="D26" s="51" t="s">
        <v>65</v>
      </c>
      <c r="E26" s="51" t="s">
        <v>170</v>
      </c>
      <c r="F26" s="10">
        <v>200</v>
      </c>
      <c r="G26" s="61">
        <v>100</v>
      </c>
    </row>
    <row r="27" spans="1:7" ht="32.25" thickBot="1">
      <c r="A27" s="9" t="s">
        <v>22</v>
      </c>
      <c r="B27" s="10">
        <v>303</v>
      </c>
      <c r="C27" s="51" t="s">
        <v>64</v>
      </c>
      <c r="D27" s="51" t="s">
        <v>65</v>
      </c>
      <c r="E27" s="51" t="s">
        <v>23</v>
      </c>
      <c r="F27" s="10"/>
      <c r="G27" s="54">
        <f>G30</f>
        <v>250</v>
      </c>
    </row>
    <row r="28" spans="1:8" ht="16.5" thickBot="1">
      <c r="A28" s="9" t="s">
        <v>164</v>
      </c>
      <c r="B28" s="10">
        <v>303</v>
      </c>
      <c r="C28" s="51" t="s">
        <v>64</v>
      </c>
      <c r="D28" s="51" t="s">
        <v>65</v>
      </c>
      <c r="E28" s="51" t="s">
        <v>32</v>
      </c>
      <c r="F28" s="10"/>
      <c r="G28" s="54">
        <f>G30</f>
        <v>250</v>
      </c>
      <c r="H28"/>
    </row>
    <row r="29" spans="1:8" ht="52.5" customHeight="1" thickBot="1">
      <c r="A29" s="9" t="s">
        <v>113</v>
      </c>
      <c r="B29" s="10">
        <v>303</v>
      </c>
      <c r="C29" s="51" t="s">
        <v>64</v>
      </c>
      <c r="D29" s="51" t="s">
        <v>65</v>
      </c>
      <c r="E29" s="51" t="s">
        <v>117</v>
      </c>
      <c r="F29" s="10"/>
      <c r="G29" s="54">
        <f>G30</f>
        <v>250</v>
      </c>
      <c r="H29"/>
    </row>
    <row r="30" spans="1:8" ht="79.5" thickBot="1">
      <c r="A30" s="9" t="s">
        <v>16</v>
      </c>
      <c r="B30" s="10">
        <v>303</v>
      </c>
      <c r="C30" s="51" t="s">
        <v>64</v>
      </c>
      <c r="D30" s="51" t="s">
        <v>65</v>
      </c>
      <c r="E30" s="51" t="s">
        <v>117</v>
      </c>
      <c r="F30" s="10">
        <v>100</v>
      </c>
      <c r="G30" s="61">
        <v>250</v>
      </c>
      <c r="H30"/>
    </row>
    <row r="31" spans="1:8" ht="16.5" thickBot="1">
      <c r="A31" s="9" t="s">
        <v>21</v>
      </c>
      <c r="B31" s="10">
        <v>303</v>
      </c>
      <c r="C31" s="51" t="s">
        <v>64</v>
      </c>
      <c r="D31" s="51">
        <v>11</v>
      </c>
      <c r="E31" s="51"/>
      <c r="F31" s="10"/>
      <c r="G31" s="21">
        <f>G32</f>
        <v>48.5</v>
      </c>
      <c r="H31"/>
    </row>
    <row r="32" spans="1:8" ht="35.25" customHeight="1" thickBot="1">
      <c r="A32" s="11" t="s">
        <v>22</v>
      </c>
      <c r="B32" s="10">
        <v>303</v>
      </c>
      <c r="C32" s="51" t="s">
        <v>64</v>
      </c>
      <c r="D32" s="51">
        <v>11</v>
      </c>
      <c r="E32" s="51" t="s">
        <v>23</v>
      </c>
      <c r="F32" s="10"/>
      <c r="G32" s="21">
        <f>G33</f>
        <v>48.5</v>
      </c>
      <c r="H32"/>
    </row>
    <row r="33" spans="1:8" ht="16.5" thickBot="1">
      <c r="A33" s="9" t="s">
        <v>21</v>
      </c>
      <c r="B33" s="10">
        <v>303</v>
      </c>
      <c r="C33" s="51" t="s">
        <v>64</v>
      </c>
      <c r="D33" s="51">
        <v>11</v>
      </c>
      <c r="E33" s="51" t="s">
        <v>24</v>
      </c>
      <c r="F33" s="10"/>
      <c r="G33" s="21">
        <f>G34</f>
        <v>48.5</v>
      </c>
      <c r="H33"/>
    </row>
    <row r="34" spans="1:8" ht="16.5" thickBot="1">
      <c r="A34" s="9" t="s">
        <v>25</v>
      </c>
      <c r="B34" s="10">
        <v>303</v>
      </c>
      <c r="C34" s="51" t="s">
        <v>64</v>
      </c>
      <c r="D34" s="51">
        <v>11</v>
      </c>
      <c r="E34" s="51" t="s">
        <v>52</v>
      </c>
      <c r="F34" s="10"/>
      <c r="G34" s="21">
        <f>G35</f>
        <v>48.5</v>
      </c>
      <c r="H34"/>
    </row>
    <row r="35" spans="1:9" ht="16.5" thickBot="1">
      <c r="A35" s="9" t="s">
        <v>26</v>
      </c>
      <c r="B35" s="10">
        <v>303</v>
      </c>
      <c r="C35" s="51" t="s">
        <v>64</v>
      </c>
      <c r="D35" s="51">
        <v>11</v>
      </c>
      <c r="E35" s="51" t="s">
        <v>52</v>
      </c>
      <c r="F35" s="10">
        <v>870</v>
      </c>
      <c r="G35" s="61">
        <v>48.5</v>
      </c>
      <c r="H35" s="78"/>
      <c r="I35" s="59"/>
    </row>
    <row r="36" spans="1:7" ht="16.5" thickBot="1">
      <c r="A36" s="11" t="s">
        <v>27</v>
      </c>
      <c r="B36" s="13">
        <v>303</v>
      </c>
      <c r="C36" s="51" t="s">
        <v>64</v>
      </c>
      <c r="D36" s="52">
        <v>13</v>
      </c>
      <c r="E36" s="52"/>
      <c r="F36" s="13"/>
      <c r="G36" s="23">
        <f>G44+G46</f>
        <v>573.1</v>
      </c>
    </row>
    <row r="37" spans="1:7" ht="54.75" customHeight="1" hidden="1" thickBot="1">
      <c r="A37" s="11" t="s">
        <v>109</v>
      </c>
      <c r="B37" s="13">
        <v>303</v>
      </c>
      <c r="C37" s="51" t="s">
        <v>64</v>
      </c>
      <c r="D37" s="52">
        <v>13</v>
      </c>
      <c r="E37" s="52" t="s">
        <v>12</v>
      </c>
      <c r="F37" s="13"/>
      <c r="G37" s="15">
        <f>G40</f>
        <v>0</v>
      </c>
    </row>
    <row r="38" spans="1:7" ht="54.75" customHeight="1" hidden="1" thickBot="1">
      <c r="A38" s="11" t="s">
        <v>11</v>
      </c>
      <c r="B38" s="13">
        <v>303</v>
      </c>
      <c r="C38" s="51" t="s">
        <v>64</v>
      </c>
      <c r="D38" s="52">
        <v>13</v>
      </c>
      <c r="E38" s="52" t="s">
        <v>35</v>
      </c>
      <c r="F38" s="13"/>
      <c r="G38" s="15">
        <f>G40</f>
        <v>0</v>
      </c>
    </row>
    <row r="39" spans="1:7" ht="16.5" hidden="1" thickBot="1">
      <c r="A39" s="11" t="s">
        <v>30</v>
      </c>
      <c r="B39" s="13">
        <v>303</v>
      </c>
      <c r="C39" s="51" t="s">
        <v>64</v>
      </c>
      <c r="D39" s="52">
        <v>13</v>
      </c>
      <c r="E39" s="52" t="s">
        <v>29</v>
      </c>
      <c r="F39" s="14"/>
      <c r="G39" s="15">
        <f>G40</f>
        <v>0</v>
      </c>
    </row>
    <row r="40" spans="1:7" ht="79.5" hidden="1" thickBot="1">
      <c r="A40" s="11" t="s">
        <v>16</v>
      </c>
      <c r="B40" s="13">
        <v>303</v>
      </c>
      <c r="C40" s="51" t="s">
        <v>64</v>
      </c>
      <c r="D40" s="52">
        <v>13</v>
      </c>
      <c r="E40" s="52" t="s">
        <v>29</v>
      </c>
      <c r="F40" s="13">
        <v>100</v>
      </c>
      <c r="G40" s="62"/>
    </row>
    <row r="41" spans="1:7" ht="32.25" thickBot="1">
      <c r="A41" s="16" t="s">
        <v>22</v>
      </c>
      <c r="B41" s="13">
        <v>303</v>
      </c>
      <c r="C41" s="51" t="s">
        <v>64</v>
      </c>
      <c r="D41" s="52">
        <v>13</v>
      </c>
      <c r="E41" s="52" t="s">
        <v>23</v>
      </c>
      <c r="F41" s="13"/>
      <c r="G41" s="55">
        <f>G44+G46</f>
        <v>573.1</v>
      </c>
    </row>
    <row r="42" spans="1:7" ht="16.5" thickBot="1">
      <c r="A42" s="9" t="s">
        <v>164</v>
      </c>
      <c r="B42" s="10">
        <v>303</v>
      </c>
      <c r="C42" s="51" t="s">
        <v>64</v>
      </c>
      <c r="D42" s="51">
        <v>13</v>
      </c>
      <c r="E42" s="51" t="s">
        <v>32</v>
      </c>
      <c r="F42" s="10"/>
      <c r="G42" s="22">
        <f>G44+G46</f>
        <v>573.1</v>
      </c>
    </row>
    <row r="43" spans="1:7" ht="16.5" thickBot="1">
      <c r="A43" s="16" t="s">
        <v>31</v>
      </c>
      <c r="B43" s="10">
        <v>303</v>
      </c>
      <c r="C43" s="51" t="s">
        <v>64</v>
      </c>
      <c r="D43" s="51">
        <v>13</v>
      </c>
      <c r="E43" s="51" t="s">
        <v>102</v>
      </c>
      <c r="F43" s="10"/>
      <c r="G43" s="22">
        <f>G44</f>
        <v>173.1</v>
      </c>
    </row>
    <row r="44" spans="1:9" ht="79.5" thickBot="1">
      <c r="A44" s="9" t="s">
        <v>16</v>
      </c>
      <c r="B44" s="10">
        <v>303</v>
      </c>
      <c r="C44" s="51" t="s">
        <v>64</v>
      </c>
      <c r="D44" s="51">
        <v>13</v>
      </c>
      <c r="E44" s="51" t="s">
        <v>102</v>
      </c>
      <c r="F44" s="13">
        <v>100</v>
      </c>
      <c r="G44" s="63">
        <v>173.1</v>
      </c>
      <c r="H44" s="78"/>
      <c r="I44" s="59"/>
    </row>
    <row r="45" spans="1:9" ht="39.75" customHeight="1" thickBot="1">
      <c r="A45" s="9" t="s">
        <v>113</v>
      </c>
      <c r="B45" s="10">
        <v>303</v>
      </c>
      <c r="C45" s="51" t="s">
        <v>64</v>
      </c>
      <c r="D45" s="51">
        <v>13</v>
      </c>
      <c r="E45" s="51" t="s">
        <v>117</v>
      </c>
      <c r="F45" s="13"/>
      <c r="G45" s="94">
        <f>G46</f>
        <v>400</v>
      </c>
      <c r="H45" s="78"/>
      <c r="I45" s="59"/>
    </row>
    <row r="46" spans="1:9" ht="66" customHeight="1" thickBot="1">
      <c r="A46" s="9" t="s">
        <v>16</v>
      </c>
      <c r="B46" s="10">
        <v>303</v>
      </c>
      <c r="C46" s="51" t="s">
        <v>64</v>
      </c>
      <c r="D46" s="51">
        <v>13</v>
      </c>
      <c r="E46" s="51" t="s">
        <v>117</v>
      </c>
      <c r="F46" s="13">
        <v>100</v>
      </c>
      <c r="G46" s="63">
        <v>400</v>
      </c>
      <c r="H46" s="78"/>
      <c r="I46" s="59"/>
    </row>
    <row r="47" spans="1:7" ht="19.5" thickBot="1">
      <c r="A47" s="17" t="s">
        <v>33</v>
      </c>
      <c r="B47" s="18">
        <v>303</v>
      </c>
      <c r="C47" s="53" t="s">
        <v>66</v>
      </c>
      <c r="D47" s="52"/>
      <c r="E47" s="52"/>
      <c r="F47" s="13"/>
      <c r="G47" s="102">
        <f>G48</f>
        <v>45</v>
      </c>
    </row>
    <row r="48" spans="1:7" ht="16.5" thickBot="1">
      <c r="A48" s="11" t="s">
        <v>34</v>
      </c>
      <c r="B48" s="13">
        <v>303</v>
      </c>
      <c r="C48" s="52" t="s">
        <v>66</v>
      </c>
      <c r="D48" s="52" t="s">
        <v>67</v>
      </c>
      <c r="E48" s="52"/>
      <c r="F48" s="13"/>
      <c r="G48" s="55">
        <f>G49</f>
        <v>45</v>
      </c>
    </row>
    <row r="49" spans="1:7" ht="48" thickBot="1">
      <c r="A49" s="11" t="s">
        <v>11</v>
      </c>
      <c r="B49" s="13">
        <v>303</v>
      </c>
      <c r="C49" s="52" t="s">
        <v>66</v>
      </c>
      <c r="D49" s="52" t="s">
        <v>67</v>
      </c>
      <c r="E49" s="52" t="s">
        <v>12</v>
      </c>
      <c r="F49" s="13"/>
      <c r="G49" s="55">
        <f>G50</f>
        <v>45</v>
      </c>
    </row>
    <row r="50" spans="1:7" ht="16.5" thickBot="1">
      <c r="A50" s="11" t="s">
        <v>28</v>
      </c>
      <c r="B50" s="13">
        <v>303</v>
      </c>
      <c r="C50" s="52" t="s">
        <v>66</v>
      </c>
      <c r="D50" s="52" t="s">
        <v>67</v>
      </c>
      <c r="E50" s="52" t="s">
        <v>35</v>
      </c>
      <c r="F50" s="13"/>
      <c r="G50" s="55">
        <f>G51</f>
        <v>45</v>
      </c>
    </row>
    <row r="51" spans="1:7" ht="48" thickBot="1">
      <c r="A51" s="11" t="s">
        <v>172</v>
      </c>
      <c r="B51" s="13">
        <v>303</v>
      </c>
      <c r="C51" s="52" t="s">
        <v>66</v>
      </c>
      <c r="D51" s="52" t="s">
        <v>67</v>
      </c>
      <c r="E51" s="56" t="s">
        <v>53</v>
      </c>
      <c r="F51" s="13"/>
      <c r="G51" s="94">
        <f>G52</f>
        <v>45</v>
      </c>
    </row>
    <row r="52" spans="1:11" ht="79.5" thickBot="1">
      <c r="A52" s="11" t="s">
        <v>16</v>
      </c>
      <c r="B52" s="13">
        <v>303</v>
      </c>
      <c r="C52" s="52" t="s">
        <v>66</v>
      </c>
      <c r="D52" s="52" t="s">
        <v>67</v>
      </c>
      <c r="E52" s="56" t="s">
        <v>103</v>
      </c>
      <c r="F52" s="13">
        <v>100</v>
      </c>
      <c r="G52" s="63">
        <v>45</v>
      </c>
      <c r="K52" s="35"/>
    </row>
    <row r="53" spans="1:9" ht="33" thickBot="1">
      <c r="A53" s="7" t="s">
        <v>70</v>
      </c>
      <c r="B53" s="8">
        <v>303</v>
      </c>
      <c r="C53" s="50" t="s">
        <v>67</v>
      </c>
      <c r="D53" s="50"/>
      <c r="E53" s="50"/>
      <c r="F53" s="8"/>
      <c r="G53" s="74">
        <f>G55</f>
        <v>5</v>
      </c>
      <c r="H53" s="79"/>
      <c r="I53" s="60"/>
    </row>
    <row r="54" spans="1:9" ht="30.75" customHeight="1" thickBot="1">
      <c r="A54" s="9" t="s">
        <v>111</v>
      </c>
      <c r="B54" s="10">
        <v>303</v>
      </c>
      <c r="C54" s="51" t="s">
        <v>67</v>
      </c>
      <c r="D54" s="51" t="s">
        <v>112</v>
      </c>
      <c r="E54" s="51"/>
      <c r="F54" s="10"/>
      <c r="G54" s="21">
        <f>G55</f>
        <v>5</v>
      </c>
      <c r="H54" s="79"/>
      <c r="I54" s="60"/>
    </row>
    <row r="55" spans="1:9" ht="32.25" thickBot="1">
      <c r="A55" s="9" t="s">
        <v>94</v>
      </c>
      <c r="B55" s="10">
        <v>303</v>
      </c>
      <c r="C55" s="51" t="s">
        <v>67</v>
      </c>
      <c r="D55" s="51" t="s">
        <v>112</v>
      </c>
      <c r="E55" s="58" t="s">
        <v>95</v>
      </c>
      <c r="F55" s="10"/>
      <c r="G55" s="21">
        <f>G56</f>
        <v>5</v>
      </c>
      <c r="H55" s="79"/>
      <c r="I55" s="60"/>
    </row>
    <row r="56" spans="1:9" ht="48" thickBot="1">
      <c r="A56" s="9" t="s">
        <v>96</v>
      </c>
      <c r="B56" s="10">
        <v>303</v>
      </c>
      <c r="C56" s="51" t="s">
        <v>67</v>
      </c>
      <c r="D56" s="51" t="s">
        <v>112</v>
      </c>
      <c r="E56" s="58" t="s">
        <v>97</v>
      </c>
      <c r="F56" s="10"/>
      <c r="G56" s="21">
        <f>G58</f>
        <v>5</v>
      </c>
      <c r="H56" s="79"/>
      <c r="I56" s="60"/>
    </row>
    <row r="57" spans="1:9" ht="48" thickBot="1">
      <c r="A57" s="9" t="s">
        <v>98</v>
      </c>
      <c r="B57" s="10">
        <v>303</v>
      </c>
      <c r="C57" s="51" t="s">
        <v>67</v>
      </c>
      <c r="D57" s="51" t="s">
        <v>112</v>
      </c>
      <c r="E57" s="58" t="s">
        <v>99</v>
      </c>
      <c r="F57" s="10"/>
      <c r="G57" s="54">
        <f>G58</f>
        <v>5</v>
      </c>
      <c r="H57" s="79"/>
      <c r="I57" s="60"/>
    </row>
    <row r="58" spans="1:9" ht="32.25" thickBot="1">
      <c r="A58" s="9" t="s">
        <v>17</v>
      </c>
      <c r="B58" s="10">
        <v>303</v>
      </c>
      <c r="C58" s="51" t="s">
        <v>67</v>
      </c>
      <c r="D58" s="51" t="s">
        <v>112</v>
      </c>
      <c r="E58" s="58" t="s">
        <v>99</v>
      </c>
      <c r="F58" s="10">
        <v>200</v>
      </c>
      <c r="G58" s="61">
        <v>5</v>
      </c>
      <c r="H58" s="79"/>
      <c r="I58" s="60"/>
    </row>
    <row r="59" spans="1:9" ht="19.5" thickBot="1">
      <c r="A59" s="64" t="s">
        <v>71</v>
      </c>
      <c r="B59" s="65">
        <v>303</v>
      </c>
      <c r="C59" s="68" t="s">
        <v>65</v>
      </c>
      <c r="D59" s="65"/>
      <c r="E59" s="65"/>
      <c r="F59" s="66"/>
      <c r="G59" s="75">
        <f>G60</f>
        <v>215</v>
      </c>
      <c r="H59" s="79"/>
      <c r="I59" s="60"/>
    </row>
    <row r="60" spans="1:7" ht="17.25" customHeight="1" thickBot="1">
      <c r="A60" s="67" t="s">
        <v>72</v>
      </c>
      <c r="B60" s="10">
        <v>303</v>
      </c>
      <c r="C60" s="51" t="s">
        <v>65</v>
      </c>
      <c r="D60" s="51" t="s">
        <v>69</v>
      </c>
      <c r="E60" s="10"/>
      <c r="F60" s="28"/>
      <c r="G60" s="21">
        <f>G61</f>
        <v>215</v>
      </c>
    </row>
    <row r="61" spans="1:7" ht="16.5" thickBot="1">
      <c r="A61" s="67" t="s">
        <v>73</v>
      </c>
      <c r="B61" s="10">
        <v>303</v>
      </c>
      <c r="C61" s="51" t="s">
        <v>65</v>
      </c>
      <c r="D61" s="51" t="s">
        <v>69</v>
      </c>
      <c r="E61" s="10" t="s">
        <v>74</v>
      </c>
      <c r="F61" s="28"/>
      <c r="G61" s="21">
        <f>G62</f>
        <v>215</v>
      </c>
    </row>
    <row r="62" spans="1:7" ht="16.5" thickBot="1">
      <c r="A62" s="67" t="s">
        <v>75</v>
      </c>
      <c r="B62" s="10">
        <v>303</v>
      </c>
      <c r="C62" s="51" t="s">
        <v>65</v>
      </c>
      <c r="D62" s="51" t="s">
        <v>69</v>
      </c>
      <c r="E62" s="10" t="s">
        <v>76</v>
      </c>
      <c r="F62" s="28"/>
      <c r="G62" s="21">
        <f>G63</f>
        <v>215</v>
      </c>
    </row>
    <row r="63" spans="1:7" ht="48" thickBot="1">
      <c r="A63" s="67" t="s">
        <v>77</v>
      </c>
      <c r="B63" s="10">
        <v>303</v>
      </c>
      <c r="C63" s="51" t="s">
        <v>65</v>
      </c>
      <c r="D63" s="51" t="s">
        <v>69</v>
      </c>
      <c r="E63" s="10" t="s">
        <v>78</v>
      </c>
      <c r="F63" s="28"/>
      <c r="G63" s="21">
        <f>G64</f>
        <v>215</v>
      </c>
    </row>
    <row r="64" spans="1:7" ht="32.25" thickBot="1">
      <c r="A64" s="67" t="s">
        <v>79</v>
      </c>
      <c r="B64" s="10">
        <v>303</v>
      </c>
      <c r="C64" s="51" t="s">
        <v>65</v>
      </c>
      <c r="D64" s="51" t="s">
        <v>69</v>
      </c>
      <c r="E64" s="10" t="s">
        <v>78</v>
      </c>
      <c r="F64" s="28">
        <v>200</v>
      </c>
      <c r="G64" s="61">
        <v>215</v>
      </c>
    </row>
    <row r="65" spans="1:7" ht="19.5" thickBot="1">
      <c r="A65" s="7" t="s">
        <v>93</v>
      </c>
      <c r="B65" s="8">
        <v>303</v>
      </c>
      <c r="C65" s="50" t="s">
        <v>68</v>
      </c>
      <c r="D65" s="50"/>
      <c r="E65" s="50"/>
      <c r="F65" s="8"/>
      <c r="G65" s="74">
        <f>G66+G71</f>
        <v>115</v>
      </c>
    </row>
    <row r="66" spans="1:7" ht="19.5" thickBot="1">
      <c r="A66" s="9" t="s">
        <v>54</v>
      </c>
      <c r="B66" s="10">
        <v>303</v>
      </c>
      <c r="C66" s="51" t="s">
        <v>68</v>
      </c>
      <c r="D66" s="51" t="s">
        <v>66</v>
      </c>
      <c r="E66" s="51"/>
      <c r="F66" s="10"/>
      <c r="G66" s="95">
        <f>G68</f>
        <v>100</v>
      </c>
    </row>
    <row r="67" spans="1:7" ht="21" customHeight="1" thickBot="1">
      <c r="A67" s="9" t="s">
        <v>105</v>
      </c>
      <c r="B67" s="10">
        <v>303</v>
      </c>
      <c r="C67" s="51" t="s">
        <v>68</v>
      </c>
      <c r="D67" s="51" t="s">
        <v>66</v>
      </c>
      <c r="E67" s="51" t="s">
        <v>104</v>
      </c>
      <c r="F67" s="10"/>
      <c r="G67" s="95">
        <f>G70</f>
        <v>100</v>
      </c>
    </row>
    <row r="68" spans="1:7" ht="32.25" thickBot="1">
      <c r="A68" s="9" t="s">
        <v>121</v>
      </c>
      <c r="B68" s="10">
        <v>303</v>
      </c>
      <c r="C68" s="51" t="s">
        <v>68</v>
      </c>
      <c r="D68" s="51" t="s">
        <v>66</v>
      </c>
      <c r="E68" s="51" t="s">
        <v>38</v>
      </c>
      <c r="F68" s="10"/>
      <c r="G68" s="21">
        <f>G69</f>
        <v>100</v>
      </c>
    </row>
    <row r="69" spans="1:7" ht="16.5" thickBot="1">
      <c r="A69" s="9" t="s">
        <v>39</v>
      </c>
      <c r="B69" s="10">
        <v>303</v>
      </c>
      <c r="C69" s="51" t="s">
        <v>68</v>
      </c>
      <c r="D69" s="51" t="s">
        <v>66</v>
      </c>
      <c r="E69" s="51" t="s">
        <v>40</v>
      </c>
      <c r="F69" s="10"/>
      <c r="G69" s="21">
        <f>G70</f>
        <v>100</v>
      </c>
    </row>
    <row r="70" spans="1:7" ht="32.25" thickBot="1">
      <c r="A70" s="9" t="s">
        <v>17</v>
      </c>
      <c r="B70" s="10">
        <v>303</v>
      </c>
      <c r="C70" s="51" t="s">
        <v>68</v>
      </c>
      <c r="D70" s="51" t="s">
        <v>66</v>
      </c>
      <c r="E70" s="51" t="s">
        <v>41</v>
      </c>
      <c r="F70" s="10">
        <v>200</v>
      </c>
      <c r="G70" s="61">
        <v>100</v>
      </c>
    </row>
    <row r="71" spans="1:7" ht="16.5" thickBot="1">
      <c r="A71" s="69" t="s">
        <v>80</v>
      </c>
      <c r="B71" s="10">
        <v>303</v>
      </c>
      <c r="C71" s="49" t="s">
        <v>68</v>
      </c>
      <c r="D71" s="49" t="s">
        <v>67</v>
      </c>
      <c r="E71" s="5"/>
      <c r="F71" s="70"/>
      <c r="G71" s="71">
        <f>G75+G78</f>
        <v>15</v>
      </c>
    </row>
    <row r="72" spans="1:7" ht="25.5" customHeight="1" thickBot="1">
      <c r="A72" s="9" t="s">
        <v>105</v>
      </c>
      <c r="B72" s="10">
        <v>303</v>
      </c>
      <c r="C72" s="49" t="s">
        <v>68</v>
      </c>
      <c r="D72" s="49" t="s">
        <v>67</v>
      </c>
      <c r="E72" s="10" t="s">
        <v>104</v>
      </c>
      <c r="F72" s="28"/>
      <c r="G72" s="22">
        <f>G73</f>
        <v>15</v>
      </c>
    </row>
    <row r="73" spans="1:7" ht="16.5" thickBot="1">
      <c r="A73" s="9" t="s">
        <v>37</v>
      </c>
      <c r="B73" s="10">
        <v>303</v>
      </c>
      <c r="C73" s="49" t="s">
        <v>68</v>
      </c>
      <c r="D73" s="49" t="s">
        <v>67</v>
      </c>
      <c r="E73" s="10" t="s">
        <v>56</v>
      </c>
      <c r="F73" s="28"/>
      <c r="G73" s="22">
        <f>G78+G75</f>
        <v>15</v>
      </c>
    </row>
    <row r="74" spans="1:7" ht="16.5" thickBot="1">
      <c r="A74" s="67" t="s">
        <v>81</v>
      </c>
      <c r="B74" s="10">
        <v>303</v>
      </c>
      <c r="C74" s="51" t="s">
        <v>68</v>
      </c>
      <c r="D74" s="51" t="s">
        <v>67</v>
      </c>
      <c r="E74" s="10" t="s">
        <v>82</v>
      </c>
      <c r="F74" s="28"/>
      <c r="G74" s="22">
        <f>G75</f>
        <v>10</v>
      </c>
    </row>
    <row r="75" spans="1:7" ht="15.75" customHeight="1">
      <c r="A75" s="137" t="s">
        <v>79</v>
      </c>
      <c r="B75" s="142">
        <v>303</v>
      </c>
      <c r="C75" s="140" t="s">
        <v>68</v>
      </c>
      <c r="D75" s="140" t="s">
        <v>67</v>
      </c>
      <c r="E75" s="142" t="s">
        <v>82</v>
      </c>
      <c r="F75" s="144">
        <v>200</v>
      </c>
      <c r="G75" s="146">
        <v>10</v>
      </c>
    </row>
    <row r="76" spans="1:7" ht="15.75" thickBot="1">
      <c r="A76" s="138"/>
      <c r="B76" s="143"/>
      <c r="C76" s="141"/>
      <c r="D76" s="141"/>
      <c r="E76" s="143"/>
      <c r="F76" s="145"/>
      <c r="G76" s="147"/>
    </row>
    <row r="77" spans="1:9" ht="16.5" thickBot="1">
      <c r="A77" s="67" t="s">
        <v>83</v>
      </c>
      <c r="B77" s="10">
        <v>303</v>
      </c>
      <c r="C77" s="51" t="s">
        <v>68</v>
      </c>
      <c r="D77" s="51" t="s">
        <v>67</v>
      </c>
      <c r="E77" s="10" t="s">
        <v>84</v>
      </c>
      <c r="F77" s="28"/>
      <c r="G77" s="22">
        <f>G78</f>
        <v>5</v>
      </c>
      <c r="H77" s="79"/>
      <c r="I77" s="60"/>
    </row>
    <row r="78" spans="1:7" ht="15.75" customHeight="1">
      <c r="A78" s="137" t="s">
        <v>79</v>
      </c>
      <c r="B78" s="142">
        <v>303</v>
      </c>
      <c r="C78" s="140" t="s">
        <v>68</v>
      </c>
      <c r="D78" s="140" t="s">
        <v>67</v>
      </c>
      <c r="E78" s="142" t="s">
        <v>84</v>
      </c>
      <c r="F78" s="144">
        <v>200</v>
      </c>
      <c r="G78" s="146">
        <v>5</v>
      </c>
    </row>
    <row r="79" spans="1:7" ht="15">
      <c r="A79" s="148"/>
      <c r="B79" s="150"/>
      <c r="C79" s="149"/>
      <c r="D79" s="149"/>
      <c r="E79" s="150"/>
      <c r="F79" s="151"/>
      <c r="G79" s="152"/>
    </row>
    <row r="80" spans="1:9" ht="15.75" thickBot="1">
      <c r="A80" s="138"/>
      <c r="B80" s="143"/>
      <c r="C80" s="141"/>
      <c r="D80" s="141"/>
      <c r="E80" s="143"/>
      <c r="F80" s="145"/>
      <c r="G80" s="147"/>
      <c r="H80" s="79"/>
      <c r="I80" s="60"/>
    </row>
    <row r="81" spans="1:7" ht="15.75" customHeight="1" thickBot="1">
      <c r="A81" s="64" t="s">
        <v>114</v>
      </c>
      <c r="B81" s="68" t="s">
        <v>106</v>
      </c>
      <c r="C81" s="68" t="s">
        <v>88</v>
      </c>
      <c r="D81" s="65"/>
      <c r="E81" s="65"/>
      <c r="F81" s="66"/>
      <c r="G81" s="76">
        <f>G82</f>
        <v>5</v>
      </c>
    </row>
    <row r="82" spans="1:7" ht="16.5" thickBot="1">
      <c r="A82" s="67" t="s">
        <v>85</v>
      </c>
      <c r="B82" s="10">
        <v>303</v>
      </c>
      <c r="C82" s="51" t="s">
        <v>88</v>
      </c>
      <c r="D82" s="51" t="s">
        <v>65</v>
      </c>
      <c r="E82" s="10"/>
      <c r="F82" s="28"/>
      <c r="G82" s="22">
        <f>G84</f>
        <v>5</v>
      </c>
    </row>
    <row r="83" spans="1:7" ht="16.5" thickBot="1">
      <c r="A83" s="100" t="s">
        <v>107</v>
      </c>
      <c r="B83" s="10">
        <v>303</v>
      </c>
      <c r="C83" s="51" t="s">
        <v>88</v>
      </c>
      <c r="D83" s="51" t="s">
        <v>65</v>
      </c>
      <c r="E83" s="10" t="s">
        <v>108</v>
      </c>
      <c r="F83" s="28"/>
      <c r="G83" s="22">
        <f>G86</f>
        <v>5</v>
      </c>
    </row>
    <row r="84" spans="1:7" ht="32.25" thickBot="1">
      <c r="A84" s="67" t="s">
        <v>115</v>
      </c>
      <c r="B84" s="10">
        <v>303</v>
      </c>
      <c r="C84" s="51" t="s">
        <v>88</v>
      </c>
      <c r="D84" s="51" t="s">
        <v>65</v>
      </c>
      <c r="E84" s="10" t="s">
        <v>86</v>
      </c>
      <c r="F84" s="28"/>
      <c r="G84" s="22">
        <f>G85</f>
        <v>5</v>
      </c>
    </row>
    <row r="85" spans="1:7" ht="16.5" thickBot="1">
      <c r="A85" s="67" t="s">
        <v>116</v>
      </c>
      <c r="B85" s="10">
        <v>303</v>
      </c>
      <c r="C85" s="51" t="s">
        <v>88</v>
      </c>
      <c r="D85" s="51" t="s">
        <v>65</v>
      </c>
      <c r="E85" s="10" t="s">
        <v>87</v>
      </c>
      <c r="F85" s="28"/>
      <c r="G85" s="22">
        <f>G86</f>
        <v>5</v>
      </c>
    </row>
    <row r="86" spans="1:9" ht="32.25" thickBot="1">
      <c r="A86" s="67" t="s">
        <v>79</v>
      </c>
      <c r="B86" s="10">
        <v>303</v>
      </c>
      <c r="C86" s="51" t="s">
        <v>88</v>
      </c>
      <c r="D86" s="51" t="s">
        <v>65</v>
      </c>
      <c r="E86" s="10" t="s">
        <v>87</v>
      </c>
      <c r="F86" s="28">
        <v>200</v>
      </c>
      <c r="G86" s="72">
        <v>5</v>
      </c>
      <c r="H86" s="79"/>
      <c r="I86" s="60"/>
    </row>
    <row r="87" spans="1:7" ht="19.5" thickBot="1">
      <c r="A87" s="7" t="s">
        <v>42</v>
      </c>
      <c r="B87" s="10"/>
      <c r="C87" s="51"/>
      <c r="D87" s="51"/>
      <c r="E87" s="51"/>
      <c r="F87" s="10"/>
      <c r="G87" s="74">
        <f>G13+G47+G53+G59+G65+G81</f>
        <v>1616.6</v>
      </c>
    </row>
  </sheetData>
  <sheetProtection/>
  <mergeCells count="23">
    <mergeCell ref="A78:A80"/>
    <mergeCell ref="C78:C80"/>
    <mergeCell ref="D78:D80"/>
    <mergeCell ref="E78:E80"/>
    <mergeCell ref="F78:F80"/>
    <mergeCell ref="G78:G80"/>
    <mergeCell ref="B78:B80"/>
    <mergeCell ref="A75:A76"/>
    <mergeCell ref="A7:G7"/>
    <mergeCell ref="A9:G9"/>
    <mergeCell ref="A10:G10"/>
    <mergeCell ref="C75:C76"/>
    <mergeCell ref="D75:D76"/>
    <mergeCell ref="E75:E76"/>
    <mergeCell ref="F75:F76"/>
    <mergeCell ref="G75:G76"/>
    <mergeCell ref="B75:B76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5511811023622047" bottom="0.35433070866141736" header="0.31496062992125984" footer="0.31496062992125984"/>
  <pageSetup fitToHeight="2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tabSelected="1" zoomScalePageLayoutView="0" workbookViewId="0" topLeftCell="A1">
      <selection activeCell="A50" sqref="A50"/>
    </sheetView>
  </sheetViews>
  <sheetFormatPr defaultColWidth="9.140625" defaultRowHeight="15"/>
  <cols>
    <col min="1" max="1" width="72.28125" style="0" customWidth="1"/>
    <col min="4" max="4" width="16.421875" style="2" customWidth="1"/>
    <col min="5" max="5" width="8.28125" style="2" customWidth="1"/>
    <col min="6" max="6" width="19.57421875" style="46" customWidth="1"/>
  </cols>
  <sheetData>
    <row r="1" spans="1:6" ht="15.75">
      <c r="A1" s="130" t="s">
        <v>127</v>
      </c>
      <c r="B1" s="130"/>
      <c r="C1" s="130"/>
      <c r="D1" s="130"/>
      <c r="E1" s="130"/>
      <c r="F1" s="130"/>
    </row>
    <row r="2" spans="1:6" ht="15.75">
      <c r="A2" s="136" t="str">
        <f>'прил.1'!B2</f>
        <v>  к решению сессии № 26 от 23.12.2021 года</v>
      </c>
      <c r="B2" s="136"/>
      <c r="C2" s="136"/>
      <c r="D2" s="136"/>
      <c r="E2" s="136"/>
      <c r="F2" s="136"/>
    </row>
    <row r="3" spans="1:6" ht="15.75">
      <c r="A3" s="136" t="s">
        <v>100</v>
      </c>
      <c r="B3" s="136"/>
      <c r="C3" s="136"/>
      <c r="D3" s="136"/>
      <c r="E3" s="136"/>
      <c r="F3" s="136"/>
    </row>
    <row r="4" spans="1:6" ht="15.75">
      <c r="A4" s="130" t="s">
        <v>0</v>
      </c>
      <c r="B4" s="130"/>
      <c r="C4" s="130"/>
      <c r="D4" s="130"/>
      <c r="E4" s="130"/>
      <c r="F4" s="130"/>
    </row>
    <row r="5" spans="1:6" ht="15.75">
      <c r="A5" s="130" t="str">
        <f>'прил.1'!B5</f>
        <v>                                        «О  бюджете муниципального образования</v>
      </c>
      <c r="B5" s="130"/>
      <c r="C5" s="130"/>
      <c r="D5" s="130"/>
      <c r="E5" s="130"/>
      <c r="F5" s="130"/>
    </row>
    <row r="6" spans="1:6" ht="15.75">
      <c r="A6" s="130" t="s">
        <v>101</v>
      </c>
      <c r="B6" s="130"/>
      <c r="C6" s="130"/>
      <c r="D6" s="130"/>
      <c r="E6" s="130"/>
      <c r="F6" s="130"/>
    </row>
    <row r="7" spans="1:6" ht="15.75">
      <c r="A7" s="130" t="s">
        <v>118</v>
      </c>
      <c r="B7" s="130"/>
      <c r="C7" s="130"/>
      <c r="D7" s="130"/>
      <c r="E7" s="130"/>
      <c r="F7" s="130"/>
    </row>
    <row r="8" ht="18.75">
      <c r="A8" s="20"/>
    </row>
    <row r="9" spans="1:6" ht="18.75">
      <c r="A9" s="139" t="s">
        <v>126</v>
      </c>
      <c r="B9" s="139"/>
      <c r="C9" s="139"/>
      <c r="D9" s="139"/>
      <c r="E9" s="139"/>
      <c r="F9" s="139"/>
    </row>
    <row r="10" spans="1:6" ht="18.75">
      <c r="A10" s="139" t="s">
        <v>125</v>
      </c>
      <c r="B10" s="139"/>
      <c r="C10" s="139"/>
      <c r="D10" s="139"/>
      <c r="E10" s="139"/>
      <c r="F10" s="139"/>
    </row>
    <row r="11" spans="1:6" ht="18.75">
      <c r="A11" s="139" t="s">
        <v>123</v>
      </c>
      <c r="B11" s="139"/>
      <c r="C11" s="139"/>
      <c r="D11" s="139"/>
      <c r="E11" s="139"/>
      <c r="F11" s="139"/>
    </row>
    <row r="12" ht="18.75">
      <c r="A12" s="20"/>
    </row>
    <row r="13" ht="19.5" thickBot="1">
      <c r="A13" s="34" t="s">
        <v>43</v>
      </c>
    </row>
    <row r="14" spans="1:6" ht="16.5" thickBot="1">
      <c r="A14" s="25" t="s">
        <v>2</v>
      </c>
      <c r="B14" s="5" t="s">
        <v>4</v>
      </c>
      <c r="C14" s="5" t="s">
        <v>44</v>
      </c>
      <c r="D14" s="5" t="s">
        <v>6</v>
      </c>
      <c r="E14" s="5" t="s">
        <v>7</v>
      </c>
      <c r="F14" s="47" t="s">
        <v>8</v>
      </c>
    </row>
    <row r="15" spans="1:6" ht="16.5" thickBot="1">
      <c r="A15" s="120" t="s">
        <v>167</v>
      </c>
      <c r="B15" s="10"/>
      <c r="C15" s="10"/>
      <c r="D15" s="10"/>
      <c r="E15" s="10"/>
      <c r="F15" s="36">
        <f>'прил.2 автоматом'!D30</f>
        <v>1616.6</v>
      </c>
    </row>
    <row r="16" spans="1:6" ht="16.5" thickBot="1">
      <c r="A16" s="26" t="s">
        <v>9</v>
      </c>
      <c r="B16" s="50" t="s">
        <v>64</v>
      </c>
      <c r="C16" s="50"/>
      <c r="D16" s="8"/>
      <c r="E16" s="8"/>
      <c r="F16" s="37">
        <f>'прил.4'!G13</f>
        <v>1231.6</v>
      </c>
    </row>
    <row r="17" spans="1:6" ht="49.5" customHeight="1" thickBot="1">
      <c r="A17" s="41" t="s">
        <v>45</v>
      </c>
      <c r="B17" s="51" t="s">
        <v>64</v>
      </c>
      <c r="C17" s="51" t="s">
        <v>65</v>
      </c>
      <c r="D17" s="10"/>
      <c r="E17" s="10"/>
      <c r="F17" s="36">
        <f>'прил.4'!G14</f>
        <v>610</v>
      </c>
    </row>
    <row r="18" spans="1:6" ht="49.5" customHeight="1" thickBot="1">
      <c r="A18" s="42" t="s">
        <v>109</v>
      </c>
      <c r="B18" s="51" t="s">
        <v>64</v>
      </c>
      <c r="C18" s="51" t="s">
        <v>65</v>
      </c>
      <c r="D18" s="10" t="s">
        <v>12</v>
      </c>
      <c r="E18" s="10"/>
      <c r="F18" s="36">
        <f>'прил.4'!G15</f>
        <v>260</v>
      </c>
    </row>
    <row r="19" spans="1:6" ht="49.5" customHeight="1" thickBot="1">
      <c r="A19" s="42" t="s">
        <v>13</v>
      </c>
      <c r="B19" s="51" t="s">
        <v>64</v>
      </c>
      <c r="C19" s="51" t="s">
        <v>65</v>
      </c>
      <c r="D19" s="10" t="s">
        <v>14</v>
      </c>
      <c r="E19" s="10"/>
      <c r="F19" s="36">
        <f>'прил.4'!G16</f>
        <v>260</v>
      </c>
    </row>
    <row r="20" spans="1:6" ht="49.5" customHeight="1" thickBot="1">
      <c r="A20" s="41" t="s">
        <v>15</v>
      </c>
      <c r="B20" s="51" t="s">
        <v>64</v>
      </c>
      <c r="C20" s="51" t="s">
        <v>65</v>
      </c>
      <c r="D20" s="10" t="s">
        <v>46</v>
      </c>
      <c r="E20" s="10"/>
      <c r="F20" s="36">
        <f>'прил.4'!G17</f>
        <v>140</v>
      </c>
    </row>
    <row r="21" spans="1:6" ht="64.5" customHeight="1" thickBot="1">
      <c r="A21" s="42" t="s">
        <v>16</v>
      </c>
      <c r="B21" s="51" t="s">
        <v>64</v>
      </c>
      <c r="C21" s="51" t="s">
        <v>65</v>
      </c>
      <c r="D21" s="10" t="s">
        <v>46</v>
      </c>
      <c r="E21" s="10">
        <v>100</v>
      </c>
      <c r="F21" s="36">
        <f>'прил.4'!G18</f>
        <v>79.3</v>
      </c>
    </row>
    <row r="22" spans="1:6" ht="49.5" customHeight="1" thickBot="1">
      <c r="A22" s="41" t="s">
        <v>47</v>
      </c>
      <c r="B22" s="51" t="s">
        <v>64</v>
      </c>
      <c r="C22" s="51" t="s">
        <v>65</v>
      </c>
      <c r="D22" s="10" t="s">
        <v>46</v>
      </c>
      <c r="E22" s="10">
        <v>200</v>
      </c>
      <c r="F22" s="36">
        <f>'прил.4'!G19</f>
        <v>40.7</v>
      </c>
    </row>
    <row r="23" spans="1:6" ht="49.5" customHeight="1" thickBot="1">
      <c r="A23" s="43" t="s">
        <v>48</v>
      </c>
      <c r="B23" s="51" t="s">
        <v>64</v>
      </c>
      <c r="C23" s="51" t="s">
        <v>65</v>
      </c>
      <c r="D23" s="10" t="s">
        <v>46</v>
      </c>
      <c r="E23" s="10">
        <v>850</v>
      </c>
      <c r="F23" s="36">
        <f>'прил.4'!G20</f>
        <v>20</v>
      </c>
    </row>
    <row r="24" spans="1:6" ht="49.5" customHeight="1" thickBot="1">
      <c r="A24" s="41" t="s">
        <v>49</v>
      </c>
      <c r="B24" s="51" t="s">
        <v>64</v>
      </c>
      <c r="C24" s="51" t="s">
        <v>65</v>
      </c>
      <c r="D24" s="10" t="s">
        <v>50</v>
      </c>
      <c r="E24" s="10"/>
      <c r="F24" s="36">
        <f>'прил.4'!G22</f>
        <v>120</v>
      </c>
    </row>
    <row r="25" spans="1:6" ht="63.75" customHeight="1" thickBot="1">
      <c r="A25" s="42" t="s">
        <v>16</v>
      </c>
      <c r="B25" s="51" t="s">
        <v>64</v>
      </c>
      <c r="C25" s="51" t="s">
        <v>65</v>
      </c>
      <c r="D25" s="10" t="s">
        <v>50</v>
      </c>
      <c r="E25" s="10">
        <v>100</v>
      </c>
      <c r="F25" s="36">
        <f>F24</f>
        <v>120</v>
      </c>
    </row>
    <row r="26" spans="1:6" ht="63.75" customHeight="1" thickBot="1">
      <c r="A26" s="9" t="s">
        <v>105</v>
      </c>
      <c r="B26" s="51" t="s">
        <v>64</v>
      </c>
      <c r="C26" s="51" t="s">
        <v>65</v>
      </c>
      <c r="D26" s="10" t="s">
        <v>104</v>
      </c>
      <c r="E26" s="10"/>
      <c r="F26" s="36">
        <f>F29</f>
        <v>100</v>
      </c>
    </row>
    <row r="27" spans="1:6" ht="63.75" customHeight="1" thickBot="1">
      <c r="A27" s="9" t="s">
        <v>121</v>
      </c>
      <c r="B27" s="51" t="s">
        <v>64</v>
      </c>
      <c r="C27" s="51" t="s">
        <v>65</v>
      </c>
      <c r="D27" s="10" t="s">
        <v>56</v>
      </c>
      <c r="E27" s="10"/>
      <c r="F27" s="36">
        <f>F29</f>
        <v>100</v>
      </c>
    </row>
    <row r="28" spans="1:6" ht="63.75" customHeight="1" thickBot="1">
      <c r="A28" s="9" t="s">
        <v>169</v>
      </c>
      <c r="B28" s="51" t="s">
        <v>64</v>
      </c>
      <c r="C28" s="51" t="s">
        <v>65</v>
      </c>
      <c r="D28" s="51" t="s">
        <v>170</v>
      </c>
      <c r="E28" s="10"/>
      <c r="F28" s="36">
        <f>F29</f>
        <v>100</v>
      </c>
    </row>
    <row r="29" spans="1:6" ht="63.75" customHeight="1" thickBot="1">
      <c r="A29" s="41" t="s">
        <v>47</v>
      </c>
      <c r="B29" s="51" t="s">
        <v>64</v>
      </c>
      <c r="C29" s="51" t="s">
        <v>65</v>
      </c>
      <c r="D29" s="51" t="s">
        <v>170</v>
      </c>
      <c r="E29" s="10">
        <v>200</v>
      </c>
      <c r="F29" s="36">
        <f>'прил.4'!G26</f>
        <v>100</v>
      </c>
    </row>
    <row r="30" spans="1:6" ht="63.75" customHeight="1" thickBot="1">
      <c r="A30" s="9" t="s">
        <v>22</v>
      </c>
      <c r="B30" s="51" t="s">
        <v>64</v>
      </c>
      <c r="C30" s="51" t="s">
        <v>65</v>
      </c>
      <c r="D30" s="51" t="s">
        <v>23</v>
      </c>
      <c r="E30" s="10"/>
      <c r="F30" s="36">
        <f>F31</f>
        <v>250</v>
      </c>
    </row>
    <row r="31" spans="1:6" ht="45" customHeight="1" thickBot="1">
      <c r="A31" s="9" t="s">
        <v>164</v>
      </c>
      <c r="B31" s="51" t="s">
        <v>64</v>
      </c>
      <c r="C31" s="51" t="s">
        <v>65</v>
      </c>
      <c r="D31" s="51" t="s">
        <v>32</v>
      </c>
      <c r="E31" s="10"/>
      <c r="F31" s="36">
        <f>F32</f>
        <v>250</v>
      </c>
    </row>
    <row r="32" spans="1:6" ht="39" customHeight="1" thickBot="1">
      <c r="A32" s="9" t="s">
        <v>113</v>
      </c>
      <c r="B32" s="51" t="s">
        <v>64</v>
      </c>
      <c r="C32" s="51" t="s">
        <v>65</v>
      </c>
      <c r="D32" s="51" t="s">
        <v>117</v>
      </c>
      <c r="E32" s="10"/>
      <c r="F32" s="36">
        <f>F33</f>
        <v>250</v>
      </c>
    </row>
    <row r="33" spans="1:6" ht="63.75" customHeight="1" thickBot="1">
      <c r="A33" s="9" t="s">
        <v>16</v>
      </c>
      <c r="B33" s="51" t="s">
        <v>64</v>
      </c>
      <c r="C33" s="51" t="s">
        <v>65</v>
      </c>
      <c r="D33" s="51" t="s">
        <v>117</v>
      </c>
      <c r="E33" s="10">
        <v>100</v>
      </c>
      <c r="F33" s="36">
        <f>'прил.4'!G30</f>
        <v>250</v>
      </c>
    </row>
    <row r="34" spans="1:6" ht="49.5" customHeight="1" thickBot="1">
      <c r="A34" s="43" t="s">
        <v>21</v>
      </c>
      <c r="B34" s="51" t="s">
        <v>64</v>
      </c>
      <c r="C34" s="51">
        <v>11</v>
      </c>
      <c r="D34" s="10"/>
      <c r="E34" s="10"/>
      <c r="F34" s="36">
        <f>'прил.4'!G31</f>
        <v>48.5</v>
      </c>
    </row>
    <row r="35" spans="1:6" ht="49.5" customHeight="1" thickBot="1">
      <c r="A35" s="42" t="s">
        <v>22</v>
      </c>
      <c r="B35" s="51" t="s">
        <v>64</v>
      </c>
      <c r="C35" s="51">
        <v>11</v>
      </c>
      <c r="D35" s="10" t="s">
        <v>23</v>
      </c>
      <c r="E35" s="10"/>
      <c r="F35" s="36">
        <f>'прил.4'!G32</f>
        <v>48.5</v>
      </c>
    </row>
    <row r="36" spans="1:6" ht="49.5" customHeight="1" thickBot="1">
      <c r="A36" s="41" t="s">
        <v>21</v>
      </c>
      <c r="B36" s="51" t="s">
        <v>64</v>
      </c>
      <c r="C36" s="51">
        <v>11</v>
      </c>
      <c r="D36" s="10" t="s">
        <v>51</v>
      </c>
      <c r="E36" s="10"/>
      <c r="F36" s="36">
        <f>'прил.4'!G33</f>
        <v>48.5</v>
      </c>
    </row>
    <row r="37" spans="1:6" ht="49.5" customHeight="1" thickBot="1">
      <c r="A37" s="42" t="s">
        <v>25</v>
      </c>
      <c r="B37" s="51" t="s">
        <v>64</v>
      </c>
      <c r="C37" s="51">
        <v>11</v>
      </c>
      <c r="D37" s="10" t="s">
        <v>52</v>
      </c>
      <c r="E37" s="10"/>
      <c r="F37" s="36">
        <f>'прил.4'!G34</f>
        <v>48.5</v>
      </c>
    </row>
    <row r="38" spans="1:6" ht="49.5" customHeight="1" thickBot="1">
      <c r="A38" s="41" t="s">
        <v>26</v>
      </c>
      <c r="B38" s="51" t="s">
        <v>64</v>
      </c>
      <c r="C38" s="51">
        <v>11</v>
      </c>
      <c r="D38" s="10" t="s">
        <v>52</v>
      </c>
      <c r="E38" s="10">
        <v>870</v>
      </c>
      <c r="F38" s="36">
        <f>'прил.4'!G35</f>
        <v>48.5</v>
      </c>
    </row>
    <row r="39" spans="1:6" ht="49.5" customHeight="1" thickBot="1">
      <c r="A39" s="41" t="s">
        <v>27</v>
      </c>
      <c r="B39" s="51" t="s">
        <v>64</v>
      </c>
      <c r="C39" s="51">
        <v>13</v>
      </c>
      <c r="D39" s="10"/>
      <c r="E39" s="10"/>
      <c r="F39" s="36">
        <f>'прил.4'!G36</f>
        <v>573.1</v>
      </c>
    </row>
    <row r="40" spans="1:6" ht="49.5" customHeight="1" hidden="1" thickBot="1">
      <c r="A40" s="42" t="s">
        <v>11</v>
      </c>
      <c r="B40" s="51" t="s">
        <v>64</v>
      </c>
      <c r="C40" s="51">
        <v>13</v>
      </c>
      <c r="D40" s="10" t="s">
        <v>12</v>
      </c>
      <c r="E40" s="10"/>
      <c r="F40" s="36">
        <f>'прил.4'!G37</f>
        <v>0</v>
      </c>
    </row>
    <row r="41" spans="1:6" ht="49.5" customHeight="1" hidden="1" thickBot="1">
      <c r="A41" s="42" t="s">
        <v>28</v>
      </c>
      <c r="B41" s="51" t="s">
        <v>64</v>
      </c>
      <c r="C41" s="51">
        <v>13</v>
      </c>
      <c r="D41" s="10" t="s">
        <v>35</v>
      </c>
      <c r="E41" s="10"/>
      <c r="F41" s="36" t="e">
        <f>'прил.4'!#REF!</f>
        <v>#REF!</v>
      </c>
    </row>
    <row r="42" spans="1:6" ht="49.5" customHeight="1" thickBot="1">
      <c r="A42" s="42" t="s">
        <v>22</v>
      </c>
      <c r="B42" s="51" t="s">
        <v>64</v>
      </c>
      <c r="C42" s="51">
        <v>13</v>
      </c>
      <c r="D42" s="13" t="s">
        <v>23</v>
      </c>
      <c r="E42" s="27"/>
      <c r="F42" s="36">
        <f>'прил.4'!G41</f>
        <v>573.1</v>
      </c>
    </row>
    <row r="43" spans="1:6" ht="49.5" customHeight="1" thickBot="1">
      <c r="A43" s="9" t="s">
        <v>164</v>
      </c>
      <c r="B43" s="51" t="s">
        <v>64</v>
      </c>
      <c r="C43" s="51">
        <v>13</v>
      </c>
      <c r="D43" s="10" t="s">
        <v>32</v>
      </c>
      <c r="E43" s="28"/>
      <c r="F43" s="36">
        <f>'прил.4'!G42</f>
        <v>573.1</v>
      </c>
    </row>
    <row r="44" spans="1:6" ht="49.5" customHeight="1" thickBot="1">
      <c r="A44" s="16" t="s">
        <v>31</v>
      </c>
      <c r="B44" s="51" t="s">
        <v>64</v>
      </c>
      <c r="C44" s="51" t="s">
        <v>110</v>
      </c>
      <c r="D44" s="12" t="s">
        <v>102</v>
      </c>
      <c r="E44" s="28"/>
      <c r="F44" s="36">
        <f>'прил.4'!G43</f>
        <v>173.1</v>
      </c>
    </row>
    <row r="45" spans="1:6" ht="61.5" customHeight="1" thickBot="1">
      <c r="A45" s="42" t="s">
        <v>16</v>
      </c>
      <c r="B45" s="51" t="s">
        <v>64</v>
      </c>
      <c r="C45" s="51">
        <v>13</v>
      </c>
      <c r="D45" s="12" t="s">
        <v>102</v>
      </c>
      <c r="E45" s="10">
        <v>100</v>
      </c>
      <c r="F45" s="36">
        <f>'прил.4'!G44</f>
        <v>173.1</v>
      </c>
    </row>
    <row r="46" spans="1:6" ht="49.5" customHeight="1" thickBot="1">
      <c r="A46" s="9" t="s">
        <v>113</v>
      </c>
      <c r="B46" s="51" t="s">
        <v>64</v>
      </c>
      <c r="C46" s="51">
        <v>13</v>
      </c>
      <c r="D46" s="51" t="s">
        <v>117</v>
      </c>
      <c r="E46" s="10"/>
      <c r="F46" s="36">
        <f>F47</f>
        <v>400</v>
      </c>
    </row>
    <row r="47" spans="1:6" ht="69.75" customHeight="1" thickBot="1">
      <c r="A47" s="9" t="s">
        <v>16</v>
      </c>
      <c r="B47" s="51" t="s">
        <v>64</v>
      </c>
      <c r="C47" s="51">
        <v>13</v>
      </c>
      <c r="D47" s="51" t="s">
        <v>117</v>
      </c>
      <c r="E47" s="10">
        <v>100</v>
      </c>
      <c r="F47" s="36">
        <f>'прил.4'!G46</f>
        <v>400</v>
      </c>
    </row>
    <row r="48" spans="1:6" ht="49.5" customHeight="1" thickBot="1">
      <c r="A48" s="44" t="s">
        <v>33</v>
      </c>
      <c r="B48" s="50" t="s">
        <v>66</v>
      </c>
      <c r="C48" s="50"/>
      <c r="D48" s="8"/>
      <c r="E48" s="8"/>
      <c r="F48" s="36">
        <f>'прил.4'!G47</f>
        <v>45</v>
      </c>
    </row>
    <row r="49" spans="1:6" ht="49.5" customHeight="1" thickBot="1">
      <c r="A49" s="41" t="s">
        <v>34</v>
      </c>
      <c r="B49" s="51" t="s">
        <v>66</v>
      </c>
      <c r="C49" s="51" t="s">
        <v>67</v>
      </c>
      <c r="D49" s="10"/>
      <c r="E49" s="10"/>
      <c r="F49" s="36">
        <f>'прил.4'!G48</f>
        <v>45</v>
      </c>
    </row>
    <row r="50" spans="1:6" ht="49.5" customHeight="1" thickBot="1">
      <c r="A50" s="42" t="s">
        <v>11</v>
      </c>
      <c r="B50" s="51" t="s">
        <v>66</v>
      </c>
      <c r="C50" s="51" t="s">
        <v>67</v>
      </c>
      <c r="D50" s="10" t="s">
        <v>12</v>
      </c>
      <c r="E50" s="10"/>
      <c r="F50" s="36">
        <f>'прил.4'!G49</f>
        <v>45</v>
      </c>
    </row>
    <row r="51" spans="1:6" ht="49.5" customHeight="1" thickBot="1">
      <c r="A51" s="42" t="s">
        <v>28</v>
      </c>
      <c r="B51" s="51" t="s">
        <v>66</v>
      </c>
      <c r="C51" s="51" t="s">
        <v>67</v>
      </c>
      <c r="D51" s="10" t="s">
        <v>35</v>
      </c>
      <c r="E51" s="10"/>
      <c r="F51" s="36">
        <f>'прил.4'!G50</f>
        <v>45</v>
      </c>
    </row>
    <row r="52" spans="1:6" ht="49.5" customHeight="1" thickBot="1">
      <c r="A52" s="41" t="s">
        <v>172</v>
      </c>
      <c r="B52" s="51" t="s">
        <v>66</v>
      </c>
      <c r="C52" s="51" t="s">
        <v>67</v>
      </c>
      <c r="D52" s="10" t="s">
        <v>53</v>
      </c>
      <c r="E52" s="10"/>
      <c r="F52" s="36">
        <f>'прил.4'!G51</f>
        <v>45</v>
      </c>
    </row>
    <row r="53" spans="1:6" ht="61.5" customHeight="1" thickBot="1">
      <c r="A53" s="42" t="s">
        <v>16</v>
      </c>
      <c r="B53" s="51" t="s">
        <v>66</v>
      </c>
      <c r="C53" s="51" t="s">
        <v>67</v>
      </c>
      <c r="D53" s="10" t="s">
        <v>53</v>
      </c>
      <c r="E53" s="10">
        <v>100</v>
      </c>
      <c r="F53" s="36">
        <f>'прил.4'!G52</f>
        <v>45</v>
      </c>
    </row>
    <row r="54" spans="1:6" ht="35.25" customHeight="1" thickBot="1">
      <c r="A54" s="7" t="s">
        <v>70</v>
      </c>
      <c r="B54" s="50" t="s">
        <v>67</v>
      </c>
      <c r="C54" s="50"/>
      <c r="D54" s="50"/>
      <c r="E54" s="8"/>
      <c r="F54" s="37">
        <f>'прил.4'!G53</f>
        <v>5</v>
      </c>
    </row>
    <row r="55" spans="1:6" ht="49.5" customHeight="1" thickBot="1">
      <c r="A55" s="9" t="s">
        <v>111</v>
      </c>
      <c r="B55" s="51" t="s">
        <v>67</v>
      </c>
      <c r="C55" s="51" t="s">
        <v>112</v>
      </c>
      <c r="D55" s="51"/>
      <c r="E55" s="10"/>
      <c r="F55" s="36">
        <f>'прил.4'!G54</f>
        <v>5</v>
      </c>
    </row>
    <row r="56" spans="1:6" ht="49.5" customHeight="1" thickBot="1">
      <c r="A56" s="9" t="s">
        <v>94</v>
      </c>
      <c r="B56" s="51" t="s">
        <v>67</v>
      </c>
      <c r="C56" s="51" t="s">
        <v>112</v>
      </c>
      <c r="D56" s="58" t="s">
        <v>95</v>
      </c>
      <c r="E56" s="10"/>
      <c r="F56" s="36">
        <f>'прил.4'!G55</f>
        <v>5</v>
      </c>
    </row>
    <row r="57" spans="1:6" ht="49.5" customHeight="1" thickBot="1">
      <c r="A57" s="9" t="s">
        <v>96</v>
      </c>
      <c r="B57" s="51" t="s">
        <v>67</v>
      </c>
      <c r="C57" s="51" t="s">
        <v>112</v>
      </c>
      <c r="D57" s="58" t="s">
        <v>97</v>
      </c>
      <c r="E57" s="10"/>
      <c r="F57" s="36">
        <f>'прил.4'!G56</f>
        <v>5</v>
      </c>
    </row>
    <row r="58" spans="1:6" ht="49.5" customHeight="1" thickBot="1">
      <c r="A58" s="9" t="s">
        <v>98</v>
      </c>
      <c r="B58" s="51" t="s">
        <v>67</v>
      </c>
      <c r="C58" s="51" t="s">
        <v>112</v>
      </c>
      <c r="D58" s="58" t="s">
        <v>99</v>
      </c>
      <c r="E58" s="10"/>
      <c r="F58" s="36">
        <f>'прил.4'!G57</f>
        <v>5</v>
      </c>
    </row>
    <row r="59" spans="1:6" ht="49.5" customHeight="1" thickBot="1">
      <c r="A59" s="9" t="s">
        <v>17</v>
      </c>
      <c r="B59" s="51" t="s">
        <v>67</v>
      </c>
      <c r="C59" s="51" t="s">
        <v>112</v>
      </c>
      <c r="D59" s="58" t="s">
        <v>99</v>
      </c>
      <c r="E59" s="10">
        <v>200</v>
      </c>
      <c r="F59" s="36">
        <f>'прил.4'!G58</f>
        <v>5</v>
      </c>
    </row>
    <row r="60" spans="1:6" ht="49.5" customHeight="1" thickBot="1">
      <c r="A60" s="64" t="s">
        <v>71</v>
      </c>
      <c r="B60" s="50" t="s">
        <v>65</v>
      </c>
      <c r="C60" s="50"/>
      <c r="D60" s="50"/>
      <c r="E60" s="8"/>
      <c r="F60" s="37">
        <f>'прил.4'!G59</f>
        <v>215</v>
      </c>
    </row>
    <row r="61" spans="1:6" ht="49.5" customHeight="1" thickBot="1">
      <c r="A61" s="73" t="s">
        <v>72</v>
      </c>
      <c r="B61" s="51" t="s">
        <v>65</v>
      </c>
      <c r="C61" s="51" t="s">
        <v>69</v>
      </c>
      <c r="D61" s="51"/>
      <c r="E61" s="10"/>
      <c r="F61" s="36">
        <f>'прил.4'!G60</f>
        <v>215</v>
      </c>
    </row>
    <row r="62" spans="1:6" ht="49.5" customHeight="1" thickBot="1">
      <c r="A62" s="73" t="s">
        <v>73</v>
      </c>
      <c r="B62" s="51" t="s">
        <v>65</v>
      </c>
      <c r="C62" s="51" t="s">
        <v>69</v>
      </c>
      <c r="D62" s="10" t="s">
        <v>74</v>
      </c>
      <c r="E62" s="10"/>
      <c r="F62" s="36">
        <f>'прил.4'!G61</f>
        <v>215</v>
      </c>
    </row>
    <row r="63" spans="1:6" ht="49.5" customHeight="1" thickBot="1">
      <c r="A63" s="73" t="s">
        <v>75</v>
      </c>
      <c r="B63" s="51" t="s">
        <v>65</v>
      </c>
      <c r="C63" s="51" t="s">
        <v>69</v>
      </c>
      <c r="D63" s="10" t="s">
        <v>76</v>
      </c>
      <c r="E63" s="10"/>
      <c r="F63" s="36">
        <f>'прил.4'!G62</f>
        <v>215</v>
      </c>
    </row>
    <row r="64" spans="1:6" ht="49.5" customHeight="1" thickBot="1">
      <c r="A64" s="73" t="s">
        <v>77</v>
      </c>
      <c r="B64" s="51" t="s">
        <v>65</v>
      </c>
      <c r="C64" s="51" t="s">
        <v>69</v>
      </c>
      <c r="D64" s="10" t="s">
        <v>78</v>
      </c>
      <c r="E64" s="10"/>
      <c r="F64" s="36">
        <f>'прил.4'!G63</f>
        <v>215</v>
      </c>
    </row>
    <row r="65" spans="1:6" ht="49.5" customHeight="1" thickBot="1">
      <c r="A65" s="73" t="s">
        <v>79</v>
      </c>
      <c r="B65" s="51" t="s">
        <v>65</v>
      </c>
      <c r="C65" s="51" t="s">
        <v>69</v>
      </c>
      <c r="D65" s="10" t="s">
        <v>78</v>
      </c>
      <c r="E65" s="10">
        <v>200</v>
      </c>
      <c r="F65" s="36">
        <f>'прил.4'!G64</f>
        <v>215</v>
      </c>
    </row>
    <row r="66" spans="1:6" ht="49.5" customHeight="1" thickBot="1">
      <c r="A66" s="44" t="s">
        <v>36</v>
      </c>
      <c r="B66" s="57" t="s">
        <v>68</v>
      </c>
      <c r="C66" s="57"/>
      <c r="D66" s="32"/>
      <c r="E66" s="33"/>
      <c r="F66" s="37">
        <f>'прил.4'!G65</f>
        <v>115</v>
      </c>
    </row>
    <row r="67" spans="1:6" ht="49.5" customHeight="1" thickBot="1">
      <c r="A67" s="41" t="s">
        <v>54</v>
      </c>
      <c r="B67" s="58" t="s">
        <v>68</v>
      </c>
      <c r="C67" s="58" t="s">
        <v>66</v>
      </c>
      <c r="D67" s="10"/>
      <c r="E67" s="28"/>
      <c r="F67" s="36">
        <f>'прил.4'!G68</f>
        <v>100</v>
      </c>
    </row>
    <row r="68" spans="1:6" ht="49.5" customHeight="1" thickBot="1">
      <c r="A68" s="41" t="s">
        <v>105</v>
      </c>
      <c r="B68" s="58" t="s">
        <v>68</v>
      </c>
      <c r="C68" s="58" t="s">
        <v>66</v>
      </c>
      <c r="D68" s="10" t="s">
        <v>104</v>
      </c>
      <c r="E68" s="28"/>
      <c r="F68" s="36">
        <f>F69</f>
        <v>100</v>
      </c>
    </row>
    <row r="69" spans="1:6" ht="49.5" customHeight="1" thickBot="1">
      <c r="A69" s="9" t="s">
        <v>121</v>
      </c>
      <c r="B69" s="58" t="s">
        <v>68</v>
      </c>
      <c r="C69" s="58" t="s">
        <v>66</v>
      </c>
      <c r="D69" s="10" t="s">
        <v>56</v>
      </c>
      <c r="E69" s="28"/>
      <c r="F69" s="36">
        <f>'прил.4'!G69</f>
        <v>100</v>
      </c>
    </row>
    <row r="70" spans="1:6" ht="49.5" customHeight="1" thickBot="1">
      <c r="A70" s="41" t="s">
        <v>57</v>
      </c>
      <c r="B70" s="58" t="s">
        <v>68</v>
      </c>
      <c r="C70" s="58" t="s">
        <v>66</v>
      </c>
      <c r="D70" s="10" t="s">
        <v>40</v>
      </c>
      <c r="E70" s="28"/>
      <c r="F70" s="36">
        <f>'прил.4'!G70</f>
        <v>100</v>
      </c>
    </row>
    <row r="71" spans="1:6" ht="49.5" customHeight="1" thickBot="1">
      <c r="A71" s="41" t="s">
        <v>58</v>
      </c>
      <c r="B71" s="58" t="s">
        <v>68</v>
      </c>
      <c r="C71" s="58" t="s">
        <v>66</v>
      </c>
      <c r="D71" s="10" t="s">
        <v>40</v>
      </c>
      <c r="E71" s="10">
        <v>200</v>
      </c>
      <c r="F71" s="36">
        <f>'прил.4'!G70</f>
        <v>100</v>
      </c>
    </row>
    <row r="72" spans="1:6" ht="49.5" customHeight="1" thickBot="1">
      <c r="A72" s="69" t="s">
        <v>80</v>
      </c>
      <c r="B72" s="58" t="s">
        <v>68</v>
      </c>
      <c r="C72" s="58" t="s">
        <v>67</v>
      </c>
      <c r="D72" s="10"/>
      <c r="E72" s="28"/>
      <c r="F72" s="36">
        <f>'прил.4'!G71</f>
        <v>15</v>
      </c>
    </row>
    <row r="73" spans="1:6" ht="49.5" customHeight="1" thickBot="1">
      <c r="A73" s="41" t="s">
        <v>105</v>
      </c>
      <c r="B73" s="58" t="s">
        <v>68</v>
      </c>
      <c r="C73" s="58" t="s">
        <v>67</v>
      </c>
      <c r="D73" s="10" t="s">
        <v>104</v>
      </c>
      <c r="E73" s="28"/>
      <c r="F73" s="36">
        <f>'прил.4'!G72</f>
        <v>15</v>
      </c>
    </row>
    <row r="74" spans="1:6" ht="49.5" customHeight="1" thickBot="1">
      <c r="A74" s="41" t="s">
        <v>55</v>
      </c>
      <c r="B74" s="58" t="s">
        <v>68</v>
      </c>
      <c r="C74" s="58" t="s">
        <v>67</v>
      </c>
      <c r="D74" s="10" t="s">
        <v>56</v>
      </c>
      <c r="E74" s="28"/>
      <c r="F74" s="36">
        <f>'прил.4'!G73</f>
        <v>15</v>
      </c>
    </row>
    <row r="75" spans="1:6" ht="49.5" customHeight="1" thickBot="1">
      <c r="A75" s="73" t="s">
        <v>81</v>
      </c>
      <c r="B75" s="58" t="s">
        <v>68</v>
      </c>
      <c r="C75" s="58" t="s">
        <v>67</v>
      </c>
      <c r="D75" s="10" t="s">
        <v>82</v>
      </c>
      <c r="E75" s="28"/>
      <c r="F75" s="36">
        <f>'прил.4'!G75</f>
        <v>10</v>
      </c>
    </row>
    <row r="76" spans="1:6" ht="49.5" customHeight="1" thickBot="1">
      <c r="A76" s="41" t="s">
        <v>58</v>
      </c>
      <c r="B76" s="58" t="s">
        <v>68</v>
      </c>
      <c r="C76" s="58" t="s">
        <v>67</v>
      </c>
      <c r="D76" s="10" t="s">
        <v>82</v>
      </c>
      <c r="E76" s="10">
        <v>200</v>
      </c>
      <c r="F76" s="36">
        <f>'прил.4'!G75</f>
        <v>10</v>
      </c>
    </row>
    <row r="77" spans="1:6" ht="49.5" customHeight="1" thickBot="1">
      <c r="A77" s="73" t="s">
        <v>83</v>
      </c>
      <c r="B77" s="58" t="s">
        <v>68</v>
      </c>
      <c r="C77" s="58" t="s">
        <v>67</v>
      </c>
      <c r="D77" s="10" t="s">
        <v>84</v>
      </c>
      <c r="E77" s="10"/>
      <c r="F77" s="36">
        <f>'прил.4'!G77</f>
        <v>5</v>
      </c>
    </row>
    <row r="78" spans="1:6" ht="49.5" customHeight="1" thickBot="1">
      <c r="A78" s="41" t="s">
        <v>58</v>
      </c>
      <c r="B78" s="58" t="s">
        <v>68</v>
      </c>
      <c r="C78" s="58" t="s">
        <v>67</v>
      </c>
      <c r="D78" s="10" t="s">
        <v>84</v>
      </c>
      <c r="E78" s="10">
        <v>200</v>
      </c>
      <c r="F78" s="36">
        <f>'прил.4'!G78</f>
        <v>5</v>
      </c>
    </row>
    <row r="79" spans="1:6" ht="49.5" customHeight="1" thickBot="1">
      <c r="A79" s="64" t="s">
        <v>114</v>
      </c>
      <c r="B79" s="50" t="s">
        <v>88</v>
      </c>
      <c r="C79" s="50"/>
      <c r="D79" s="50"/>
      <c r="E79" s="8"/>
      <c r="F79" s="84">
        <f>'прил.4'!G81</f>
        <v>5</v>
      </c>
    </row>
    <row r="80" spans="1:6" ht="49.5" customHeight="1" thickBot="1">
      <c r="A80" s="73" t="s">
        <v>85</v>
      </c>
      <c r="B80" s="51" t="s">
        <v>88</v>
      </c>
      <c r="C80" s="51" t="s">
        <v>65</v>
      </c>
      <c r="D80" s="51"/>
      <c r="E80" s="10"/>
      <c r="F80" s="36">
        <f>'прил.4'!G82</f>
        <v>5</v>
      </c>
    </row>
    <row r="81" spans="1:6" ht="49.5" customHeight="1" thickBot="1">
      <c r="A81" s="101" t="s">
        <v>107</v>
      </c>
      <c r="B81" s="51" t="s">
        <v>88</v>
      </c>
      <c r="C81" s="51" t="s">
        <v>65</v>
      </c>
      <c r="D81" s="51" t="s">
        <v>108</v>
      </c>
      <c r="E81" s="10"/>
      <c r="F81" s="36">
        <f>F82</f>
        <v>5</v>
      </c>
    </row>
    <row r="82" spans="1:6" ht="49.5" customHeight="1" thickBot="1">
      <c r="A82" s="73" t="s">
        <v>115</v>
      </c>
      <c r="B82" s="51" t="s">
        <v>88</v>
      </c>
      <c r="C82" s="51" t="s">
        <v>65</v>
      </c>
      <c r="D82" s="10" t="s">
        <v>86</v>
      </c>
      <c r="E82" s="10"/>
      <c r="F82" s="36">
        <f>'прил.4'!G84</f>
        <v>5</v>
      </c>
    </row>
    <row r="83" spans="1:6" ht="49.5" customHeight="1" thickBot="1">
      <c r="A83" s="73" t="s">
        <v>116</v>
      </c>
      <c r="B83" s="51" t="s">
        <v>88</v>
      </c>
      <c r="C83" s="51" t="s">
        <v>65</v>
      </c>
      <c r="D83" s="10" t="s">
        <v>87</v>
      </c>
      <c r="E83" s="10"/>
      <c r="F83" s="36">
        <f>'прил.4'!G85</f>
        <v>5</v>
      </c>
    </row>
    <row r="84" spans="1:6" ht="49.5" customHeight="1" thickBot="1">
      <c r="A84" s="73" t="s">
        <v>79</v>
      </c>
      <c r="B84" s="51" t="s">
        <v>88</v>
      </c>
      <c r="C84" s="51" t="s">
        <v>65</v>
      </c>
      <c r="D84" s="10" t="s">
        <v>87</v>
      </c>
      <c r="E84" s="10">
        <v>200</v>
      </c>
      <c r="F84" s="36">
        <f>'прил.4'!G86</f>
        <v>5</v>
      </c>
    </row>
    <row r="85" spans="1:6" ht="49.5" customHeight="1" thickBot="1">
      <c r="A85" s="39" t="s">
        <v>42</v>
      </c>
      <c r="B85" s="50"/>
      <c r="C85" s="50"/>
      <c r="D85" s="8"/>
      <c r="E85" s="45"/>
      <c r="F85" s="84">
        <f>F16+F48+F54+F60+F66+F79</f>
        <v>1616.6</v>
      </c>
    </row>
    <row r="86" spans="1:6" ht="15">
      <c r="A86" s="40"/>
      <c r="F86" s="46">
        <f>'прил.4'!G87</f>
        <v>1616.6</v>
      </c>
    </row>
    <row r="87" ht="15">
      <c r="A87" s="40"/>
    </row>
    <row r="88" ht="15">
      <c r="A88" s="40"/>
    </row>
    <row r="89" ht="15">
      <c r="A89" s="40"/>
    </row>
    <row r="90" ht="15">
      <c r="A90" s="40"/>
    </row>
    <row r="91" ht="15">
      <c r="A91" s="40"/>
    </row>
    <row r="92" ht="15">
      <c r="A92" s="40"/>
    </row>
    <row r="93" ht="15">
      <c r="A93" s="40"/>
    </row>
    <row r="94" ht="15">
      <c r="A94" s="40"/>
    </row>
    <row r="95" ht="15">
      <c r="A95" s="40"/>
    </row>
    <row r="96" ht="15">
      <c r="A96" s="40"/>
    </row>
    <row r="97" ht="15">
      <c r="A97" s="40"/>
    </row>
    <row r="98" ht="15">
      <c r="A98" s="40"/>
    </row>
    <row r="99" ht="15">
      <c r="A99" s="40"/>
    </row>
  </sheetData>
  <sheetProtection/>
  <mergeCells count="10">
    <mergeCell ref="A6:F6"/>
    <mergeCell ref="A7:F7"/>
    <mergeCell ref="A9:F9"/>
    <mergeCell ref="A10:F10"/>
    <mergeCell ref="A11:F11"/>
    <mergeCell ref="A1:F1"/>
    <mergeCell ref="A2:F2"/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57.7109375" style="0" customWidth="1"/>
    <col min="2" max="3" width="9.140625" style="2" customWidth="1"/>
    <col min="4" max="4" width="58.7109375" style="0" customWidth="1"/>
  </cols>
  <sheetData>
    <row r="1" spans="1:4" ht="15.75">
      <c r="A1" s="130" t="s">
        <v>122</v>
      </c>
      <c r="B1" s="130"/>
      <c r="C1" s="130"/>
      <c r="D1" s="130"/>
    </row>
    <row r="2" spans="1:4" ht="15.75">
      <c r="A2" s="136" t="str">
        <f>'прил.1'!B2</f>
        <v>  к решению сессии № 26 от 23.12.2021 года</v>
      </c>
      <c r="B2" s="136"/>
      <c r="C2" s="136"/>
      <c r="D2" s="136"/>
    </row>
    <row r="3" spans="1:4" ht="15.75">
      <c r="A3" s="130" t="s">
        <v>89</v>
      </c>
      <c r="B3" s="130"/>
      <c r="C3" s="130"/>
      <c r="D3" s="130"/>
    </row>
    <row r="4" spans="1:4" ht="15.75">
      <c r="A4" s="130" t="s">
        <v>59</v>
      </c>
      <c r="B4" s="130"/>
      <c r="C4" s="130"/>
      <c r="D4" s="130"/>
    </row>
    <row r="5" spans="1:4" ht="15.75">
      <c r="A5" s="130" t="str">
        <f>'прил.1'!B5</f>
        <v>                                        «О  бюджете муниципального образования</v>
      </c>
      <c r="B5" s="130"/>
      <c r="C5" s="130"/>
      <c r="D5" s="130"/>
    </row>
    <row r="6" spans="1:4" ht="15.75">
      <c r="A6" s="130" t="s">
        <v>90</v>
      </c>
      <c r="B6" s="130"/>
      <c r="C6" s="130"/>
      <c r="D6" s="130"/>
    </row>
    <row r="7" spans="1:4" ht="15.75">
      <c r="A7" s="130" t="s">
        <v>119</v>
      </c>
      <c r="B7" s="130"/>
      <c r="C7" s="130"/>
      <c r="D7" s="130"/>
    </row>
    <row r="8" ht="18.75">
      <c r="A8" s="31"/>
    </row>
    <row r="9" spans="1:4" ht="18.75">
      <c r="A9" s="139" t="s">
        <v>63</v>
      </c>
      <c r="B9" s="139"/>
      <c r="C9" s="139"/>
      <c r="D9" s="139"/>
    </row>
    <row r="10" spans="1:4" ht="18.75">
      <c r="A10" s="139" t="s">
        <v>124</v>
      </c>
      <c r="B10" s="139"/>
      <c r="C10" s="139"/>
      <c r="D10" s="139"/>
    </row>
    <row r="11" spans="1:4" ht="18.75">
      <c r="A11" s="139" t="s">
        <v>120</v>
      </c>
      <c r="B11" s="139"/>
      <c r="C11" s="139"/>
      <c r="D11" s="139"/>
    </row>
    <row r="12" ht="19.5" thickBot="1">
      <c r="A12" s="34" t="s">
        <v>43</v>
      </c>
    </row>
    <row r="13" spans="1:4" ht="16.5" thickBot="1">
      <c r="A13" s="4" t="s">
        <v>2</v>
      </c>
      <c r="B13" s="6" t="s">
        <v>4</v>
      </c>
      <c r="C13" s="6" t="s">
        <v>44</v>
      </c>
      <c r="D13" s="6" t="s">
        <v>134</v>
      </c>
    </row>
    <row r="14" spans="1:4" ht="16.5" thickBot="1">
      <c r="A14" s="25">
        <v>1</v>
      </c>
      <c r="B14" s="5">
        <v>2</v>
      </c>
      <c r="C14" s="5">
        <v>3</v>
      </c>
      <c r="D14" s="5">
        <v>4</v>
      </c>
    </row>
    <row r="15" spans="1:4" ht="30" customHeight="1" thickBot="1">
      <c r="A15" s="29" t="s">
        <v>9</v>
      </c>
      <c r="B15" s="50" t="s">
        <v>64</v>
      </c>
      <c r="C15" s="51" t="s">
        <v>166</v>
      </c>
      <c r="D15" s="96">
        <f>'прил.4'!G13</f>
        <v>1231.6</v>
      </c>
    </row>
    <row r="16" spans="1:4" ht="62.25" customHeight="1" thickBot="1">
      <c r="A16" s="30" t="s">
        <v>60</v>
      </c>
      <c r="B16" s="51" t="s">
        <v>64</v>
      </c>
      <c r="C16" s="51" t="s">
        <v>65</v>
      </c>
      <c r="D16" s="97">
        <f>'прил.4'!G14</f>
        <v>610</v>
      </c>
    </row>
    <row r="17" spans="1:4" ht="30" customHeight="1" thickBot="1">
      <c r="A17" s="30" t="s">
        <v>21</v>
      </c>
      <c r="B17" s="51" t="s">
        <v>64</v>
      </c>
      <c r="C17" s="51">
        <v>11</v>
      </c>
      <c r="D17" s="97">
        <f>'прил.4'!G31</f>
        <v>48.5</v>
      </c>
    </row>
    <row r="18" spans="1:4" ht="30" customHeight="1" thickBot="1">
      <c r="A18" s="30" t="s">
        <v>27</v>
      </c>
      <c r="B18" s="51" t="s">
        <v>64</v>
      </c>
      <c r="C18" s="51">
        <v>13</v>
      </c>
      <c r="D18" s="97">
        <f>'прил.4'!G36</f>
        <v>573.1</v>
      </c>
    </row>
    <row r="19" spans="1:4" ht="30" customHeight="1" thickBot="1">
      <c r="A19" s="29" t="s">
        <v>33</v>
      </c>
      <c r="B19" s="50" t="s">
        <v>66</v>
      </c>
      <c r="C19" s="50"/>
      <c r="D19" s="96">
        <f>'прил.4'!G47</f>
        <v>45</v>
      </c>
    </row>
    <row r="20" spans="1:4" ht="30" customHeight="1" thickBot="1">
      <c r="A20" s="30" t="s">
        <v>34</v>
      </c>
      <c r="B20" s="51" t="s">
        <v>66</v>
      </c>
      <c r="C20" s="51" t="s">
        <v>67</v>
      </c>
      <c r="D20" s="97">
        <f>'прил.4'!G49</f>
        <v>45</v>
      </c>
    </row>
    <row r="21" spans="1:4" ht="30" customHeight="1" thickBot="1">
      <c r="A21" s="29" t="s">
        <v>70</v>
      </c>
      <c r="B21" s="50" t="s">
        <v>67</v>
      </c>
      <c r="C21" s="50"/>
      <c r="D21" s="96">
        <f>'прил.4'!G53</f>
        <v>5</v>
      </c>
    </row>
    <row r="22" spans="1:4" ht="51" customHeight="1" thickBot="1">
      <c r="A22" s="30" t="s">
        <v>111</v>
      </c>
      <c r="B22" s="51" t="s">
        <v>67</v>
      </c>
      <c r="C22" s="51" t="s">
        <v>112</v>
      </c>
      <c r="D22" s="97">
        <f>'прил.4'!G54</f>
        <v>5</v>
      </c>
    </row>
    <row r="23" spans="1:8" ht="19.5" thickBot="1">
      <c r="A23" s="64" t="s">
        <v>71</v>
      </c>
      <c r="B23" s="68" t="s">
        <v>65</v>
      </c>
      <c r="C23" s="68"/>
      <c r="D23" s="98">
        <f>'прил.4'!G59</f>
        <v>215</v>
      </c>
      <c r="E23" s="80"/>
      <c r="F23" s="81"/>
      <c r="G23" s="82"/>
      <c r="H23" s="77"/>
    </row>
    <row r="24" spans="1:8" ht="19.5" thickBot="1">
      <c r="A24" s="85" t="s">
        <v>72</v>
      </c>
      <c r="B24" s="51" t="s">
        <v>65</v>
      </c>
      <c r="C24" s="51" t="s">
        <v>69</v>
      </c>
      <c r="D24" s="99">
        <f>'прил.4'!G60</f>
        <v>215</v>
      </c>
      <c r="E24" s="80"/>
      <c r="F24" s="81"/>
      <c r="G24" s="82"/>
      <c r="H24" s="77"/>
    </row>
    <row r="25" spans="1:4" ht="30" customHeight="1" thickBot="1">
      <c r="A25" s="29" t="s">
        <v>61</v>
      </c>
      <c r="B25" s="50" t="s">
        <v>68</v>
      </c>
      <c r="C25" s="50"/>
      <c r="D25" s="96">
        <f>'прил.4'!G65</f>
        <v>115</v>
      </c>
    </row>
    <row r="26" spans="1:4" ht="30" customHeight="1" thickBot="1">
      <c r="A26" s="30" t="s">
        <v>54</v>
      </c>
      <c r="B26" s="51" t="s">
        <v>68</v>
      </c>
      <c r="C26" s="51" t="s">
        <v>66</v>
      </c>
      <c r="D26" s="97">
        <f>'прил.4'!G70</f>
        <v>100</v>
      </c>
    </row>
    <row r="27" spans="1:4" ht="30" customHeight="1" thickBot="1">
      <c r="A27" s="69" t="s">
        <v>80</v>
      </c>
      <c r="B27" s="51" t="s">
        <v>68</v>
      </c>
      <c r="C27" s="51" t="s">
        <v>67</v>
      </c>
      <c r="D27" s="97">
        <f>'прил.4'!G71</f>
        <v>15</v>
      </c>
    </row>
    <row r="28" spans="1:4" s="83" customFormat="1" ht="30" customHeight="1" thickBot="1">
      <c r="A28" s="64" t="s">
        <v>114</v>
      </c>
      <c r="B28" s="50" t="s">
        <v>88</v>
      </c>
      <c r="C28" s="50"/>
      <c r="D28" s="96">
        <f>'прил.4'!G81</f>
        <v>5</v>
      </c>
    </row>
    <row r="29" spans="1:4" s="83" customFormat="1" ht="30" customHeight="1" thickBot="1">
      <c r="A29" s="85" t="s">
        <v>85</v>
      </c>
      <c r="B29" s="51" t="s">
        <v>88</v>
      </c>
      <c r="C29" s="51" t="s">
        <v>65</v>
      </c>
      <c r="D29" s="97">
        <f>'прил.4'!G82</f>
        <v>5</v>
      </c>
    </row>
    <row r="30" spans="1:4" ht="30" customHeight="1" thickBot="1">
      <c r="A30" s="29" t="s">
        <v>62</v>
      </c>
      <c r="B30" s="50"/>
      <c r="C30" s="50"/>
      <c r="D30" s="96">
        <f>D15+D19+D21+D23+D25+D28</f>
        <v>1616.6</v>
      </c>
    </row>
    <row r="31" spans="1:4" ht="18.75">
      <c r="A31" s="24"/>
      <c r="D31" s="38"/>
    </row>
  </sheetData>
  <sheetProtection/>
  <mergeCells count="10">
    <mergeCell ref="A9:D9"/>
    <mergeCell ref="A11:D11"/>
    <mergeCell ref="A1:D1"/>
    <mergeCell ref="A2:D2"/>
    <mergeCell ref="A3:D3"/>
    <mergeCell ref="A4:D4"/>
    <mergeCell ref="A5:D5"/>
    <mergeCell ref="A6:D6"/>
    <mergeCell ref="A7:D7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Ельцовский район</dc:creator>
  <cp:keywords/>
  <dc:description/>
  <cp:lastModifiedBy>USER</cp:lastModifiedBy>
  <cp:lastPrinted>2021-12-13T11:04:07Z</cp:lastPrinted>
  <dcterms:created xsi:type="dcterms:W3CDTF">2019-11-21T04:27:09Z</dcterms:created>
  <dcterms:modified xsi:type="dcterms:W3CDTF">2021-12-23T03:25:28Z</dcterms:modified>
  <cp:category/>
  <cp:version/>
  <cp:contentType/>
  <cp:contentStatus/>
</cp:coreProperties>
</file>